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DieseArbeitsmappe"/>
  <mc:AlternateContent xmlns:mc="http://schemas.openxmlformats.org/markup-compatibility/2006">
    <mc:Choice Requires="x15">
      <x15ac:absPath xmlns:x15ac="http://schemas.microsoft.com/office/spreadsheetml/2010/11/ac" url="Y:\Boehrer\UNTERR\EDV\EXCEL\"/>
    </mc:Choice>
  </mc:AlternateContent>
  <xr:revisionPtr revIDLastSave="0" documentId="13_ncr:1_{17C3B4F9-E4F7-4FFC-BF77-0255D41E222A}" xr6:coauthVersionLast="36" xr6:coauthVersionMax="36" xr10:uidLastSave="{00000000-0000-0000-0000-000000000000}"/>
  <bookViews>
    <workbookView xWindow="210" yWindow="15" windowWidth="9465" windowHeight="5100" firstSheet="1" activeTab="7" xr2:uid="{00000000-000D-0000-FFFF-FFFF00000000}"/>
  </bookViews>
  <sheets>
    <sheet name="Modul1" sheetId="1" state="veryHidden" r:id="rId1"/>
    <sheet name="Namen zusammen" sheetId="32" r:id="rId2"/>
    <sheet name="Mehrwertsteuer" sheetId="25" r:id="rId3"/>
    <sheet name="Alter" sheetId="30" r:id="rId4"/>
    <sheet name="Statistik" sheetId="31" r:id="rId5"/>
    <sheet name="Umsätze" sheetId="29" r:id="rId6"/>
    <sheet name="Widerstand" sheetId="23" r:id="rId7"/>
    <sheet name="Geschwindigkeit" sheetId="6" r:id="rId8"/>
    <sheet name="AusdehnungWärmeu" sheetId="34" r:id="rId9"/>
    <sheet name="Gasgleichung" sheetId="22" r:id="rId10"/>
    <sheet name="Diagrammvergleich" sheetId="33" r:id="rId11"/>
    <sheet name="Adressliste" sheetId="19" r:id="rId12"/>
    <sheet name="Warenliste" sheetId="3" r:id="rId13"/>
    <sheet name="Lebenserwartung" sheetId="20" r:id="rId14"/>
    <sheet name="Notenspiegel" sheetId="21" r:id="rId15"/>
    <sheet name="Temperaturverlauf" sheetId="27" r:id="rId16"/>
    <sheet name="Gegenüberstellung Diagrammform" sheetId="28" r:id="rId17"/>
    <sheet name="Modul2" sheetId="18" state="veryHidden" r:id="rId18"/>
  </sheets>
  <definedNames>
    <definedName name="_xlnm._FilterDatabase" localSheetId="11" hidden="1">Adressliste!$A$3:$I$25</definedName>
    <definedName name="_xlnm._FilterDatabase" localSheetId="12" hidden="1">Warenliste!$A$5:$I$32</definedName>
    <definedName name="solver_lin" localSheetId="12" hidden="1">0</definedName>
    <definedName name="solver_num" localSheetId="12" hidden="1">0</definedName>
    <definedName name="solver_opt" localSheetId="12" hidden="1">Warenliste!#REF!</definedName>
    <definedName name="solver_typ" localSheetId="12" hidden="1">1</definedName>
    <definedName name="solver_val" localSheetId="12" hidden="1">0</definedName>
    <definedName name="_xlnm.Criteria">Warenliste!$A$3:$D$3</definedName>
    <definedName name="Versuch_3">#REF!</definedName>
    <definedName name="Versuch_4">#REF!</definedName>
    <definedName name="Versuch1">#REF!</definedName>
    <definedName name="Versuch2">#REF!</definedName>
    <definedName name="_xlnm.Extract">Warenliste!#REF!</definedName>
  </definedNames>
  <calcPr calcId="191029"/>
</workbook>
</file>

<file path=xl/calcChain.xml><?xml version="1.0" encoding="utf-8"?>
<calcChain xmlns="http://schemas.openxmlformats.org/spreadsheetml/2006/main">
  <c r="C13" i="31" l="1"/>
  <c r="B13" i="31"/>
  <c r="B14" i="28" l="1"/>
  <c r="C14" i="28"/>
  <c r="D14" i="28"/>
  <c r="E14" i="28"/>
  <c r="F14" i="28"/>
  <c r="B15" i="28"/>
  <c r="C15" i="28"/>
  <c r="D15" i="28"/>
  <c r="E15" i="28"/>
  <c r="F15" i="28"/>
  <c r="B16" i="28"/>
  <c r="C16" i="28"/>
  <c r="D16" i="28"/>
  <c r="E16" i="28"/>
  <c r="F16" i="28"/>
  <c r="B17" i="28"/>
  <c r="C17" i="28"/>
  <c r="D17" i="28"/>
  <c r="E17" i="28"/>
  <c r="F17" i="28"/>
  <c r="B18" i="28"/>
  <c r="C18" i="28"/>
  <c r="D18" i="28"/>
  <c r="E18" i="28"/>
  <c r="F18" i="28"/>
</calcChain>
</file>

<file path=xl/sharedStrings.xml><?xml version="1.0" encoding="utf-8"?>
<sst xmlns="http://schemas.openxmlformats.org/spreadsheetml/2006/main" count="389" uniqueCount="253">
  <si>
    <t>Anzahl</t>
  </si>
  <si>
    <t>Gesamtpreis</t>
  </si>
  <si>
    <t>Warenliste</t>
  </si>
  <si>
    <t>Lieferant</t>
  </si>
  <si>
    <t>Bestellt</t>
  </si>
  <si>
    <t>Stückpreis</t>
  </si>
  <si>
    <t>Bestellnummer</t>
  </si>
  <si>
    <t>Artikel</t>
  </si>
  <si>
    <t>Preis pro Verpackungs-einheit</t>
  </si>
  <si>
    <t>Holzschrauben</t>
  </si>
  <si>
    <t>Becker</t>
  </si>
  <si>
    <t>Draht (4 mm)</t>
  </si>
  <si>
    <t>Laubsäge</t>
  </si>
  <si>
    <t>Müller</t>
  </si>
  <si>
    <t>j</t>
  </si>
  <si>
    <t>Bilderhaken</t>
  </si>
  <si>
    <t>Schraubstock</t>
  </si>
  <si>
    <t>Hammer</t>
  </si>
  <si>
    <t>Bleistift</t>
  </si>
  <si>
    <t>Schrauben (2mm)</t>
  </si>
  <si>
    <t>Zange</t>
  </si>
  <si>
    <t>Gewindeschneider</t>
  </si>
  <si>
    <t>Schmidt</t>
  </si>
  <si>
    <t>Holzleim</t>
  </si>
  <si>
    <t>Glühbirnen</t>
  </si>
  <si>
    <t>Schere</t>
  </si>
  <si>
    <t>Nägel</t>
  </si>
  <si>
    <t>Säge</t>
  </si>
  <si>
    <t>Schulz</t>
  </si>
  <si>
    <t>Laubsägeblätter</t>
  </si>
  <si>
    <t>Daumenschrauben</t>
  </si>
  <si>
    <t>Schraubzwingen</t>
  </si>
  <si>
    <t>Schraubendreher</t>
  </si>
  <si>
    <t>Draht (5 mm)</t>
  </si>
  <si>
    <t>Schrauben (5mm)</t>
  </si>
  <si>
    <t>Bohrer</t>
  </si>
  <si>
    <t>Befestigungen</t>
  </si>
  <si>
    <t>Hammer groß</t>
  </si>
  <si>
    <t>Zange klein</t>
  </si>
  <si>
    <t>Draht (2mm)</t>
  </si>
  <si>
    <t>Geschwindigkeit = Weg/Zeit</t>
  </si>
  <si>
    <t>in m/s</t>
  </si>
  <si>
    <t>Weg [m]</t>
  </si>
  <si>
    <t>Zeit [s]</t>
  </si>
  <si>
    <t>Geschwindigkeit im km/h</t>
  </si>
  <si>
    <t>Umrechnung: Tabelle 1*3,6</t>
  </si>
  <si>
    <t>Kreide</t>
  </si>
  <si>
    <t>Preis pro Verpackungs-einheit inkl. MwSt.</t>
  </si>
  <si>
    <t>Verpackungs-einheit (Stückzahl)</t>
  </si>
  <si>
    <t>Vorname</t>
  </si>
  <si>
    <t>Nachname</t>
  </si>
  <si>
    <t>geb. am</t>
  </si>
  <si>
    <t>geb. in</t>
  </si>
  <si>
    <t>Wohnort</t>
  </si>
  <si>
    <t xml:space="preserve">Straße </t>
  </si>
  <si>
    <t>Leistungsfach 1</t>
  </si>
  <si>
    <t>Leistungsfach 2</t>
  </si>
  <si>
    <t>Claudia</t>
  </si>
  <si>
    <t>Frankfurt</t>
  </si>
  <si>
    <t>Hanau</t>
  </si>
  <si>
    <t>Berliner Str. 15</t>
  </si>
  <si>
    <t>Deutsch</t>
  </si>
  <si>
    <t>Biologie</t>
  </si>
  <si>
    <t>Claus</t>
  </si>
  <si>
    <t>Bahnhofstr. 7</t>
  </si>
  <si>
    <t>Mathematik</t>
  </si>
  <si>
    <t>Physik</t>
  </si>
  <si>
    <t>Schulze</t>
  </si>
  <si>
    <t>Andreas</t>
  </si>
  <si>
    <t>Mainz</t>
  </si>
  <si>
    <t>Sternstr. 6</t>
  </si>
  <si>
    <t>Religion</t>
  </si>
  <si>
    <t>Kunst</t>
  </si>
  <si>
    <t>Maier</t>
  </si>
  <si>
    <t>August</t>
  </si>
  <si>
    <t>Oldenburg</t>
  </si>
  <si>
    <t>Maintal</t>
  </si>
  <si>
    <t>Steinweg 5</t>
  </si>
  <si>
    <t>Sport</t>
  </si>
  <si>
    <t>Meyer</t>
  </si>
  <si>
    <t>Augusta</t>
  </si>
  <si>
    <t>Holzweg 7</t>
  </si>
  <si>
    <t>Kunz</t>
  </si>
  <si>
    <t>Dieter</t>
  </si>
  <si>
    <t>Bonn</t>
  </si>
  <si>
    <t>Blumenweg 5</t>
  </si>
  <si>
    <t>Huber</t>
  </si>
  <si>
    <t>Helga</t>
  </si>
  <si>
    <t>Bruchköbel</t>
  </si>
  <si>
    <t>Berliner Str. 10</t>
  </si>
  <si>
    <t>Lauer</t>
  </si>
  <si>
    <t>Jan</t>
  </si>
  <si>
    <t>Groß-Gerau</t>
  </si>
  <si>
    <t>Hunsrückstr. 19</t>
  </si>
  <si>
    <t>Krug</t>
  </si>
  <si>
    <t>Hans</t>
  </si>
  <si>
    <t>Niedergasse 4</t>
  </si>
  <si>
    <t>Burg</t>
  </si>
  <si>
    <t>Sabine</t>
  </si>
  <si>
    <t>Berliner Str. 19</t>
  </si>
  <si>
    <t>Mond</t>
  </si>
  <si>
    <t>Simone</t>
  </si>
  <si>
    <t>Haingasse 10</t>
  </si>
  <si>
    <t>Schüler-
Nummer</t>
  </si>
  <si>
    <t>Kraft</t>
  </si>
  <si>
    <t>Lars</t>
  </si>
  <si>
    <t>Köln</t>
  </si>
  <si>
    <t>Berliner Str. 89</t>
  </si>
  <si>
    <t>Lang</t>
  </si>
  <si>
    <t>Paul</t>
  </si>
  <si>
    <t>Darmstadt</t>
  </si>
  <si>
    <t>Holzweg 9</t>
  </si>
  <si>
    <t>Kurz</t>
  </si>
  <si>
    <t>Berliner Str. 124</t>
  </si>
  <si>
    <t>Kurt</t>
  </si>
  <si>
    <t>Dick</t>
  </si>
  <si>
    <t>Dirk</t>
  </si>
  <si>
    <t>Berg</t>
  </si>
  <si>
    <t>Farn</t>
  </si>
  <si>
    <t>Blum</t>
  </si>
  <si>
    <t>Baum</t>
  </si>
  <si>
    <t>Monika</t>
  </si>
  <si>
    <t>Pia</t>
  </si>
  <si>
    <t>Hamm</t>
  </si>
  <si>
    <t>Obergasse 90</t>
  </si>
  <si>
    <t>Limesstr. 1</t>
  </si>
  <si>
    <t>Melanie</t>
  </si>
  <si>
    <t>Mann</t>
  </si>
  <si>
    <t>Marlies</t>
  </si>
  <si>
    <t>Berliner Str. 122</t>
  </si>
  <si>
    <t>Frank</t>
  </si>
  <si>
    <t>Sternstr. 16</t>
  </si>
  <si>
    <t>Tassen Kaffee</t>
  </si>
  <si>
    <t>Zigaretten</t>
  </si>
  <si>
    <t>Gläser Alkohol</t>
  </si>
  <si>
    <t>Lebenserwartung</t>
  </si>
  <si>
    <t>Fritz</t>
  </si>
  <si>
    <t>Franz</t>
  </si>
  <si>
    <t>Karl</t>
  </si>
  <si>
    <t>Erwin</t>
  </si>
  <si>
    <t>Adressliste Klasse 11a der Pippi Langstrumpf-Schule in Hanau</t>
  </si>
  <si>
    <t>Gerda</t>
  </si>
  <si>
    <t>Fach: Handarbeiten</t>
  </si>
  <si>
    <t>Strickarbeit</t>
  </si>
  <si>
    <t>Note</t>
  </si>
  <si>
    <t>Lineal</t>
  </si>
  <si>
    <t>Tabelle 1:</t>
  </si>
  <si>
    <t>Welches Volumen nehmen 8 g (2 mol) Heliumgas bei folgenden Temperaturen und Drücken ein?</t>
  </si>
  <si>
    <t>Berechnung nach der Formel: p * v = n * R * T    p[Pa]*v[m³]=n[mol]*R[J/mol*K]*T[K]</t>
  </si>
  <si>
    <t>Konstanten:</t>
  </si>
  <si>
    <t>R [J/mol*K]</t>
  </si>
  <si>
    <t>n [mol]</t>
  </si>
  <si>
    <t>Volumenberechnung (Ergebnis in m³):</t>
  </si>
  <si>
    <t>Temperatur in K</t>
  </si>
  <si>
    <t>Tabelle 2:</t>
  </si>
  <si>
    <t xml:space="preserve">Das oben berechnete Volumen (V) soll in Form eines Würfels dargestellt werden. </t>
  </si>
  <si>
    <r>
      <t xml:space="preserve">Welche Kantenlänge (A) hat der Würfel </t>
    </r>
    <r>
      <rPr>
        <u/>
        <sz val="10"/>
        <rFont val="Arial"/>
        <family val="2"/>
      </rPr>
      <t>(in cm)</t>
    </r>
    <r>
      <rPr>
        <sz val="10"/>
        <rFont val="Arial"/>
        <family val="2"/>
      </rPr>
      <t>?</t>
    </r>
  </si>
  <si>
    <r>
      <t xml:space="preserve">Berechnung der Kantenlänge </t>
    </r>
    <r>
      <rPr>
        <u/>
        <sz val="10"/>
        <rFont val="Arial"/>
        <family val="2"/>
      </rPr>
      <t>in m</t>
    </r>
    <r>
      <rPr>
        <sz val="10"/>
        <rFont val="Arial"/>
        <family val="2"/>
      </rPr>
      <t xml:space="preserve"> nach der Formel </t>
    </r>
  </si>
  <si>
    <t>Umrechnungsfaktor von m in cm [cm/m]</t>
  </si>
  <si>
    <t>Berechnung der Kantenlänge in cm</t>
  </si>
  <si>
    <t xml:space="preserve">Geschwindigkeitstabelle </t>
  </si>
  <si>
    <r>
      <t xml:space="preserve">Temperatur in K </t>
    </r>
    <r>
      <rPr>
        <sz val="8"/>
        <color indexed="9"/>
        <rFont val="Arial"/>
        <family val="2"/>
      </rPr>
      <t>---------------------</t>
    </r>
    <r>
      <rPr>
        <sz val="8"/>
        <rFont val="Arial"/>
        <family val="2"/>
      </rPr>
      <t xml:space="preserve">  Druck [Pa]</t>
    </r>
  </si>
  <si>
    <t>Berechnen Sie die Spannung für für verschiedene Widerstände und Stromstärken</t>
  </si>
  <si>
    <t>Widerstand [Ohm]</t>
  </si>
  <si>
    <t>Stromstärke [A]</t>
  </si>
  <si>
    <t>Berechnung der Spannung</t>
  </si>
  <si>
    <t>Leitungswiderstand einer Cu-Leitung bei 20 °C</t>
  </si>
  <si>
    <t>Widerstand</t>
  </si>
  <si>
    <r>
      <t>W</t>
    </r>
    <r>
      <rPr>
        <sz val="10"/>
        <rFont val="Arial"/>
        <family val="2"/>
      </rPr>
      <t>*mm²/m</t>
    </r>
  </si>
  <si>
    <t>für 20 °C</t>
  </si>
  <si>
    <t>Querschnitt [mm²]</t>
  </si>
  <si>
    <t>Länge [m]</t>
  </si>
  <si>
    <t>a</t>
  </si>
  <si>
    <t>1/K</t>
  </si>
  <si>
    <r>
      <t>D</t>
    </r>
    <r>
      <rPr>
        <sz val="10"/>
        <rFont val="Arial"/>
        <family val="2"/>
      </rPr>
      <t>T</t>
    </r>
  </si>
  <si>
    <t>K</t>
  </si>
  <si>
    <r>
      <t>r</t>
    </r>
    <r>
      <rPr>
        <vertAlign val="subscript"/>
        <sz val="10"/>
        <rFont val="Arial"/>
        <family val="2"/>
      </rPr>
      <t>CU</t>
    </r>
    <r>
      <rPr>
        <sz val="10"/>
        <rFont val="Arial"/>
        <family val="2"/>
      </rPr>
      <t xml:space="preserve"> </t>
    </r>
  </si>
  <si>
    <t>Berechnung der Mehrwertsteuer</t>
  </si>
  <si>
    <t>die aktuelle MwSt beträgt</t>
  </si>
  <si>
    <t xml:space="preserve">Rechnung </t>
  </si>
  <si>
    <t>Menge</t>
  </si>
  <si>
    <t>Preis pro Einheit</t>
  </si>
  <si>
    <t>MwSt</t>
  </si>
  <si>
    <t>Bruttopreis</t>
  </si>
  <si>
    <t>Schmuckband</t>
  </si>
  <si>
    <t>Kartonpapier</t>
  </si>
  <si>
    <t>Schreibblock</t>
  </si>
  <si>
    <t>Kugelschreiber</t>
  </si>
  <si>
    <t>Patronen</t>
  </si>
  <si>
    <t>Geschenkpapier</t>
  </si>
  <si>
    <t>Radiergummi</t>
  </si>
  <si>
    <t>Heft</t>
  </si>
  <si>
    <t>Übung: Zahlenformate und Diagramme</t>
  </si>
  <si>
    <t>Uhrzeit</t>
  </si>
  <si>
    <t>Tag</t>
  </si>
  <si>
    <t>Umsätze</t>
  </si>
  <si>
    <t>1. Qrtl.</t>
  </si>
  <si>
    <t>2. Qrtl.</t>
  </si>
  <si>
    <t>3. Qrtl.</t>
  </si>
  <si>
    <t>4. Qrtl.</t>
  </si>
  <si>
    <t>Ost</t>
  </si>
  <si>
    <t>West</t>
  </si>
  <si>
    <t>Nord</t>
  </si>
  <si>
    <t>Wenn nicht mehr als 3 Tassen Kaffee, 1 Glas Alkohol und 0 Zigaretten --&gt; wird mindestens 100 Jahre alt</t>
  </si>
  <si>
    <t>Teilnehmerliste</t>
  </si>
  <si>
    <t>Name</t>
  </si>
  <si>
    <t>Geburtsdatum</t>
  </si>
  <si>
    <t>Alter</t>
  </si>
  <si>
    <t>Mayer</t>
  </si>
  <si>
    <t>Willi</t>
  </si>
  <si>
    <t>Klaus</t>
  </si>
  <si>
    <t>Kunze</t>
  </si>
  <si>
    <t>Stefan</t>
  </si>
  <si>
    <t>Wir betrachten die Schulklassen der Jahrgangstufe 6 der Siemens-Schule</t>
  </si>
  <si>
    <t>Klasse</t>
  </si>
  <si>
    <t>6a</t>
  </si>
  <si>
    <t>6b</t>
  </si>
  <si>
    <t>6c</t>
  </si>
  <si>
    <t>6d</t>
  </si>
  <si>
    <t>6e</t>
  </si>
  <si>
    <t>6f</t>
  </si>
  <si>
    <t>6g</t>
  </si>
  <si>
    <t>Schülerzahl</t>
  </si>
  <si>
    <t>Mädchen</t>
  </si>
  <si>
    <t>Berechnen Sie:</t>
  </si>
  <si>
    <t>Die Gesamtzahl der Schüler</t>
  </si>
  <si>
    <t>Wie viel Prozent der einzelnen Klassen sind weiblich?</t>
  </si>
  <si>
    <t>Wie viel Prozent der einzelnen Klassen sind männlich?</t>
  </si>
  <si>
    <t>Berechnen Sie das Alter am heutigen Tage</t>
  </si>
  <si>
    <t>Herr Karl Müller</t>
  </si>
  <si>
    <t>Herr Friedrich Schmidt</t>
  </si>
  <si>
    <t>Herr Paul Kern</t>
  </si>
  <si>
    <t>Frau Barbara Schulz</t>
  </si>
  <si>
    <t>Frau Klara Becker</t>
  </si>
  <si>
    <t>Anrede</t>
  </si>
  <si>
    <t>Herr Volker Wiesel</t>
  </si>
  <si>
    <t>Anteil Mädchen</t>
  </si>
  <si>
    <t>Anteil Jungs</t>
  </si>
  <si>
    <t>Süd</t>
  </si>
  <si>
    <t>Wärmeausdehnung fester Stoffe</t>
  </si>
  <si>
    <t>Es gilt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</si>
  <si>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Arial"/>
        <family val="2"/>
      </rPr>
      <t>l=l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*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Arial"/>
        <family val="2"/>
      </rPr>
      <t>*</t>
    </r>
    <r>
      <rPr>
        <sz val="11"/>
        <color theme="1"/>
        <rFont val="Symbol"/>
        <family val="1"/>
        <charset val="2"/>
      </rPr>
      <t>DT</t>
    </r>
  </si>
  <si>
    <r>
      <rPr>
        <sz val="11"/>
        <color theme="1"/>
        <rFont val="Symbol"/>
        <family val="1"/>
        <charset val="2"/>
      </rPr>
      <t>a</t>
    </r>
    <r>
      <rPr>
        <vertAlign val="subscript"/>
        <sz val="11"/>
        <color theme="1"/>
        <rFont val="Arial1"/>
      </rPr>
      <t>Aluminium</t>
    </r>
    <r>
      <rPr>
        <sz val="10"/>
        <rFont val="Arial"/>
        <family val="2"/>
      </rPr>
      <t xml:space="preserve"> in 1/K</t>
    </r>
  </si>
  <si>
    <t>Formatieren Sie die Zellen mit den Einheiten.</t>
  </si>
  <si>
    <r>
      <t>Berechnen Sie die Längenausdehnung bei einer Erwärmung um … K (</t>
    </r>
    <r>
      <rPr>
        <sz val="11"/>
        <color theme="1"/>
        <rFont val="Symbol"/>
        <family val="1"/>
        <charset val="2"/>
      </rPr>
      <t>D</t>
    </r>
    <r>
      <rPr>
        <sz val="10"/>
        <rFont val="Arial"/>
        <family val="2"/>
      </rPr>
      <t>T)</t>
    </r>
  </si>
  <si>
    <r>
      <t>Länge in Meter (l</t>
    </r>
    <r>
      <rPr>
        <vertAlign val="subscript"/>
        <sz val="11"/>
        <color theme="1"/>
        <rFont val="Arial1"/>
      </rPr>
      <t>1</t>
    </r>
    <r>
      <rPr>
        <sz val="10"/>
        <rFont val="Arial"/>
        <family val="2"/>
      </rPr>
      <t>)</t>
    </r>
  </si>
  <si>
    <t>DT</t>
  </si>
  <si>
    <t>Berechnen Sie die Gesamtumsätze über das Jahr für die drei Bereiche.</t>
  </si>
  <si>
    <t>Die Spannung berechnet sich nach dem Ohmschen Gesetz U = R * I</t>
  </si>
  <si>
    <t>Herr Bertram Brecht</t>
  </si>
  <si>
    <t>Frau Isolde Isser</t>
  </si>
  <si>
    <t>Herr Hugo Hunger</t>
  </si>
  <si>
    <t xml:space="preserve">Umrechnungsfaktor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</si>
</sst>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\ &quot;DM&quot;_-;\-* #,##0.00\ &quot;DM&quot;_-;_-* &quot;-&quot;??\ &quot;DM&quot;_-;_-@_-"/>
    <numFmt numFmtId="165" formatCode="0.00000"/>
    <numFmt numFmtId="166" formatCode="0.0000"/>
    <numFmt numFmtId="167" formatCode="0\ &quot;m&quot;"/>
    <numFmt numFmtId="168" formatCode="0\ &quot;s&quot;"/>
    <numFmt numFmtId="169" formatCode="0\ &quot;m/s&quot;"/>
    <numFmt numFmtId="170" formatCode="0\ &quot;km/h&quot;"/>
    <numFmt numFmtId="171" formatCode="0.0\ &quot;km/h&quot;"/>
    <numFmt numFmtId="172" formatCode="#,##0.00\ &quot;€&quot;"/>
    <numFmt numFmtId="173" formatCode="0\ &quot;K&quot;"/>
    <numFmt numFmtId="174" formatCode="0\ &quot;mm²&quot;"/>
    <numFmt numFmtId="175" formatCode="0.0\ &quot;mm²&quot;"/>
    <numFmt numFmtId="176" formatCode="h:mm;@"/>
    <numFmt numFmtId="177" formatCode="dd/mm/yy;@"/>
    <numFmt numFmtId="178" formatCode="0.0000\ &quot;Ohm&quot;"/>
    <numFmt numFmtId="179" formatCode="0.00\°\C"/>
  </numFmts>
  <fonts count="2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sz val="10"/>
      <name val="Symbol"/>
      <family val="1"/>
      <charset val="2"/>
    </font>
    <font>
      <vertAlign val="subscript"/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Arial1"/>
    </font>
    <font>
      <b/>
      <sz val="12"/>
      <color theme="1"/>
      <name val="Arial2"/>
    </font>
    <font>
      <b/>
      <sz val="14"/>
      <color theme="1"/>
      <name val="Arial1"/>
    </font>
    <font>
      <sz val="11"/>
      <color theme="1"/>
      <name val="Symbol"/>
      <family val="1"/>
      <charset val="2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vertAlign val="subscript"/>
      <sz val="11"/>
      <color theme="1"/>
      <name val="Arial1"/>
    </font>
    <font>
      <b/>
      <i/>
      <sz val="11"/>
      <color theme="1"/>
      <name val="Symbol"/>
      <family val="1"/>
      <charset val="2"/>
    </font>
    <font>
      <b/>
      <i/>
      <sz val="11"/>
      <color theme="1"/>
      <name val="Arial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1">
      <left/>
      <right/>
      <top/>
      <bottom/>
      <diagonal style="thin">
        <color indexed="64"/>
      </diagonal>
    </border>
  </borders>
  <cellStyleXfs count="4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8" fillId="0" borderId="0"/>
  </cellStyleXfs>
  <cellXfs count="49">
    <xf numFmtId="0" fontId="0" fillId="0" borderId="0" xfId="0"/>
    <xf numFmtId="164" fontId="0" fillId="0" borderId="0" xfId="2" applyFont="1"/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/>
    <xf numFmtId="14" fontId="0" fillId="0" borderId="0" xfId="0" applyNumberFormat="1"/>
    <xf numFmtId="0" fontId="1" fillId="0" borderId="0" xfId="0" applyFont="1"/>
    <xf numFmtId="0" fontId="4" fillId="0" borderId="0" xfId="0" applyFont="1"/>
    <xf numFmtId="0" fontId="6" fillId="0" borderId="0" xfId="0" applyFon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0" fontId="1" fillId="0" borderId="0" xfId="0" applyFont="1" applyAlignment="1">
      <alignment horizontal="centerContinuous" vertical="top" wrapText="1"/>
    </xf>
    <xf numFmtId="0" fontId="0" fillId="0" borderId="0" xfId="0" applyAlignment="1">
      <alignment horizontal="centerContinuous" vertical="top" wrapText="1"/>
    </xf>
    <xf numFmtId="0" fontId="6" fillId="0" borderId="0" xfId="0" applyFont="1" applyAlignment="1">
      <alignment wrapText="1"/>
    </xf>
    <xf numFmtId="0" fontId="7" fillId="0" borderId="0" xfId="0" applyFont="1"/>
    <xf numFmtId="164" fontId="0" fillId="0" borderId="0" xfId="0" applyNumberFormat="1"/>
    <xf numFmtId="0" fontId="8" fillId="0" borderId="0" xfId="0" applyFont="1"/>
    <xf numFmtId="0" fontId="9" fillId="0" borderId="0" xfId="0" applyFont="1"/>
    <xf numFmtId="164" fontId="6" fillId="0" borderId="0" xfId="2" applyFont="1"/>
    <xf numFmtId="172" fontId="0" fillId="0" borderId="0" xfId="2" applyNumberFormat="1" applyFont="1"/>
    <xf numFmtId="173" fontId="0" fillId="0" borderId="0" xfId="0" applyNumberFormat="1"/>
    <xf numFmtId="0" fontId="11" fillId="0" borderId="1" xfId="0" applyFont="1" applyBorder="1" applyAlignment="1">
      <alignment horizontal="right" vertical="top" textRotation="116" wrapText="1"/>
    </xf>
    <xf numFmtId="0" fontId="13" fillId="0" borderId="0" xfId="0" applyFont="1"/>
    <xf numFmtId="166" fontId="0" fillId="0" borderId="0" xfId="0" applyNumberFormat="1"/>
    <xf numFmtId="165" fontId="0" fillId="0" borderId="0" xfId="0" applyNumberFormat="1"/>
    <xf numFmtId="9" fontId="0" fillId="0" borderId="0" xfId="0" applyNumberFormat="1"/>
    <xf numFmtId="172" fontId="2" fillId="0" borderId="0" xfId="2" applyNumberFormat="1"/>
    <xf numFmtId="0" fontId="15" fillId="0" borderId="0" xfId="0" applyFont="1"/>
    <xf numFmtId="175" fontId="6" fillId="0" borderId="0" xfId="0" applyNumberFormat="1" applyFont="1"/>
    <xf numFmtId="174" fontId="6" fillId="0" borderId="0" xfId="0" applyNumberFormat="1" applyFont="1"/>
    <xf numFmtId="167" fontId="6" fillId="0" borderId="0" xfId="0" applyNumberFormat="1" applyFont="1"/>
    <xf numFmtId="0" fontId="0" fillId="0" borderId="0" xfId="0" applyNumberFormat="1"/>
    <xf numFmtId="176" fontId="0" fillId="0" borderId="0" xfId="0" applyNumberFormat="1"/>
    <xf numFmtId="0" fontId="16" fillId="0" borderId="0" xfId="0" applyFont="1"/>
    <xf numFmtId="9" fontId="16" fillId="0" borderId="0" xfId="1" applyFont="1"/>
    <xf numFmtId="0" fontId="17" fillId="0" borderId="0" xfId="0" applyFont="1"/>
    <xf numFmtId="0" fontId="19" fillId="0" borderId="0" xfId="3" applyFont="1"/>
    <xf numFmtId="0" fontId="18" fillId="0" borderId="0" xfId="3"/>
    <xf numFmtId="0" fontId="20" fillId="0" borderId="0" xfId="3" applyFont="1"/>
    <xf numFmtId="177" fontId="0" fillId="0" borderId="0" xfId="0" applyNumberFormat="1"/>
    <xf numFmtId="0" fontId="2" fillId="0" borderId="0" xfId="0" applyFont="1"/>
    <xf numFmtId="178" fontId="0" fillId="0" borderId="0" xfId="0" applyNumberFormat="1"/>
    <xf numFmtId="179" fontId="0" fillId="0" borderId="0" xfId="0" applyNumberFormat="1"/>
    <xf numFmtId="0" fontId="25" fillId="0" borderId="0" xfId="3" applyNumberFormat="1" applyFont="1"/>
    <xf numFmtId="0" fontId="26" fillId="0" borderId="0" xfId="3" applyNumberFormat="1" applyFont="1"/>
    <xf numFmtId="0" fontId="18" fillId="0" borderId="0" xfId="3" applyNumberFormat="1"/>
  </cellXfs>
  <cellStyles count="4">
    <cellStyle name="Prozent" xfId="1" builtinId="5"/>
    <cellStyle name="Standard" xfId="0" builtinId="0"/>
    <cellStyle name="Standard 2" xfId="3" xr:uid="{00000000-0005-0000-0000-000002000000}"/>
    <cellStyle name="Währung" xfId="2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Filiale 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Diagrammvergleich!$A$5</c:f>
              <c:strCache>
                <c:ptCount val="1"/>
                <c:pt idx="0">
                  <c:v>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Diagrammvergleich!$B$4:$E$4</c:f>
              <c:strCache>
                <c:ptCount val="4"/>
                <c:pt idx="0">
                  <c:v>1. Qrtl.</c:v>
                </c:pt>
                <c:pt idx="1">
                  <c:v>2. Qrtl.</c:v>
                </c:pt>
                <c:pt idx="2">
                  <c:v>3. Qrtl.</c:v>
                </c:pt>
                <c:pt idx="3">
                  <c:v>4. Qrtl.</c:v>
                </c:pt>
              </c:strCache>
            </c:strRef>
          </c:cat>
          <c:val>
            <c:numRef>
              <c:f>Diagrammvergleich!$B$5:$E$5</c:f>
              <c:numCache>
                <c:formatCode>General</c:formatCode>
                <c:ptCount val="4"/>
                <c:pt idx="0">
                  <c:v>20.399999999999999</c:v>
                </c:pt>
                <c:pt idx="1">
                  <c:v>27.4</c:v>
                </c:pt>
                <c:pt idx="2">
                  <c:v>28</c:v>
                </c:pt>
                <c:pt idx="3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D-42A8-9F18-AB5CC151ADE5}"/>
            </c:ext>
          </c:extLst>
        </c:ser>
        <c:ser>
          <c:idx val="1"/>
          <c:order val="1"/>
          <c:tx>
            <c:strRef>
              <c:f>Diagrammvergleich!$A$6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Diagrammvergleich!$B$4:$E$4</c:f>
              <c:strCache>
                <c:ptCount val="4"/>
                <c:pt idx="0">
                  <c:v>1. Qrtl.</c:v>
                </c:pt>
                <c:pt idx="1">
                  <c:v>2. Qrtl.</c:v>
                </c:pt>
                <c:pt idx="2">
                  <c:v>3. Qrtl.</c:v>
                </c:pt>
                <c:pt idx="3">
                  <c:v>4. Qrtl.</c:v>
                </c:pt>
              </c:strCache>
            </c:strRef>
          </c:cat>
          <c:val>
            <c:numRef>
              <c:f>Diagrammvergleich!$B$6:$E$6</c:f>
              <c:numCache>
                <c:formatCode>General</c:formatCode>
                <c:ptCount val="4"/>
                <c:pt idx="0">
                  <c:v>30.6</c:v>
                </c:pt>
                <c:pt idx="1">
                  <c:v>38.6</c:v>
                </c:pt>
                <c:pt idx="2">
                  <c:v>34.6</c:v>
                </c:pt>
                <c:pt idx="3">
                  <c:v>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3D-42A8-9F18-AB5CC151ADE5}"/>
            </c:ext>
          </c:extLst>
        </c:ser>
        <c:ser>
          <c:idx val="2"/>
          <c:order val="2"/>
          <c:tx>
            <c:strRef>
              <c:f>Diagrammvergleich!$A$7</c:f>
              <c:strCache>
                <c:ptCount val="1"/>
                <c:pt idx="0">
                  <c:v>Nord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Diagrammvergleich!$B$4:$E$4</c:f>
              <c:strCache>
                <c:ptCount val="4"/>
                <c:pt idx="0">
                  <c:v>1. Qrtl.</c:v>
                </c:pt>
                <c:pt idx="1">
                  <c:v>2. Qrtl.</c:v>
                </c:pt>
                <c:pt idx="2">
                  <c:v>3. Qrtl.</c:v>
                </c:pt>
                <c:pt idx="3">
                  <c:v>4. Qrtl.</c:v>
                </c:pt>
              </c:strCache>
            </c:strRef>
          </c:cat>
          <c:val>
            <c:numRef>
              <c:f>Diagrammvergleich!$B$7:$E$7</c:f>
              <c:numCache>
                <c:formatCode>General</c:formatCode>
                <c:ptCount val="4"/>
                <c:pt idx="0">
                  <c:v>45.9</c:v>
                </c:pt>
                <c:pt idx="1">
                  <c:v>46.9</c:v>
                </c:pt>
                <c:pt idx="2">
                  <c:v>45</c:v>
                </c:pt>
                <c:pt idx="3">
                  <c:v>43.9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3D-42A8-9F18-AB5CC151ADE5}"/>
            </c:ext>
          </c:extLst>
        </c:ser>
        <c:ser>
          <c:idx val="3"/>
          <c:order val="3"/>
          <c:tx>
            <c:strRef>
              <c:f>Diagrammvergleich!$A$8</c:f>
              <c:strCache>
                <c:ptCount val="1"/>
                <c:pt idx="0">
                  <c:v>Süd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Diagrammvergleich!$B$4:$E$4</c:f>
              <c:strCache>
                <c:ptCount val="4"/>
                <c:pt idx="0">
                  <c:v>1. Qrtl.</c:v>
                </c:pt>
                <c:pt idx="1">
                  <c:v>2. Qrtl.</c:v>
                </c:pt>
                <c:pt idx="2">
                  <c:v>3. Qrtl.</c:v>
                </c:pt>
                <c:pt idx="3">
                  <c:v>4. Qrtl.</c:v>
                </c:pt>
              </c:strCache>
            </c:strRef>
          </c:cat>
          <c:val>
            <c:numRef>
              <c:f>Diagrammvergleich!$B$8:$E$8</c:f>
              <c:numCache>
                <c:formatCode>General</c:formatCode>
                <c:ptCount val="4"/>
                <c:pt idx="0">
                  <c:v>52.8</c:v>
                </c:pt>
                <c:pt idx="1">
                  <c:v>35</c:v>
                </c:pt>
                <c:pt idx="2">
                  <c:v>44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3D-42A8-9F18-AB5CC151A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2192224"/>
        <c:axId val="352194184"/>
      </c:barChart>
      <c:catAx>
        <c:axId val="35219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2194184"/>
        <c:crosses val="autoZero"/>
        <c:auto val="1"/>
        <c:lblAlgn val="ctr"/>
        <c:lblOffset val="100"/>
        <c:noMultiLvlLbl val="0"/>
      </c:catAx>
      <c:valAx>
        <c:axId val="35219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219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Filiale West</a:t>
            </a:r>
          </a:p>
        </c:rich>
      </c:tx>
      <c:layout>
        <c:manualLayout>
          <c:xMode val="edge"/>
          <c:yMode val="edge"/>
          <c:x val="0.3648748906386702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Diagrammvergleich!$A$5</c:f>
              <c:strCache>
                <c:ptCount val="1"/>
                <c:pt idx="0">
                  <c:v>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Diagrammvergleich!$B$4:$F$4</c:f>
              <c:strCache>
                <c:ptCount val="4"/>
                <c:pt idx="0">
                  <c:v>1. Qrtl.</c:v>
                </c:pt>
                <c:pt idx="1">
                  <c:v>2. Qrtl.</c:v>
                </c:pt>
                <c:pt idx="2">
                  <c:v>3. Qrtl.</c:v>
                </c:pt>
                <c:pt idx="3">
                  <c:v>4. Qrtl.</c:v>
                </c:pt>
              </c:strCache>
            </c:strRef>
          </c:cat>
          <c:val>
            <c:numRef>
              <c:f>Diagrammvergleich!$B$5:$F$5</c:f>
              <c:numCache>
                <c:formatCode>General</c:formatCode>
                <c:ptCount val="5"/>
                <c:pt idx="0">
                  <c:v>20.399999999999999</c:v>
                </c:pt>
                <c:pt idx="1">
                  <c:v>27.4</c:v>
                </c:pt>
                <c:pt idx="2">
                  <c:v>28</c:v>
                </c:pt>
                <c:pt idx="3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E-44BE-969D-CDDA604B3F9F}"/>
            </c:ext>
          </c:extLst>
        </c:ser>
        <c:ser>
          <c:idx val="1"/>
          <c:order val="1"/>
          <c:tx>
            <c:strRef>
              <c:f>Diagrammvergleich!$A$6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Diagrammvergleich!$B$4:$F$4</c:f>
              <c:strCache>
                <c:ptCount val="4"/>
                <c:pt idx="0">
                  <c:v>1. Qrtl.</c:v>
                </c:pt>
                <c:pt idx="1">
                  <c:v>2. Qrtl.</c:v>
                </c:pt>
                <c:pt idx="2">
                  <c:v>3. Qrtl.</c:v>
                </c:pt>
                <c:pt idx="3">
                  <c:v>4. Qrtl.</c:v>
                </c:pt>
              </c:strCache>
            </c:strRef>
          </c:cat>
          <c:val>
            <c:numRef>
              <c:f>Diagrammvergleich!$B$6:$F$6</c:f>
              <c:numCache>
                <c:formatCode>General</c:formatCode>
                <c:ptCount val="5"/>
                <c:pt idx="0">
                  <c:v>30.6</c:v>
                </c:pt>
                <c:pt idx="1">
                  <c:v>38.6</c:v>
                </c:pt>
                <c:pt idx="2">
                  <c:v>34.6</c:v>
                </c:pt>
                <c:pt idx="3">
                  <c:v>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EE-44BE-969D-CDDA604B3F9F}"/>
            </c:ext>
          </c:extLst>
        </c:ser>
        <c:ser>
          <c:idx val="2"/>
          <c:order val="2"/>
          <c:tx>
            <c:strRef>
              <c:f>Diagrammvergleich!$A$7</c:f>
              <c:strCache>
                <c:ptCount val="1"/>
                <c:pt idx="0">
                  <c:v>Nord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Diagrammvergleich!$B$4:$F$4</c:f>
              <c:strCache>
                <c:ptCount val="4"/>
                <c:pt idx="0">
                  <c:v>1. Qrtl.</c:v>
                </c:pt>
                <c:pt idx="1">
                  <c:v>2. Qrtl.</c:v>
                </c:pt>
                <c:pt idx="2">
                  <c:v>3. Qrtl.</c:v>
                </c:pt>
                <c:pt idx="3">
                  <c:v>4. Qrtl.</c:v>
                </c:pt>
              </c:strCache>
            </c:strRef>
          </c:cat>
          <c:val>
            <c:numRef>
              <c:f>Diagrammvergleich!$B$7:$F$7</c:f>
              <c:numCache>
                <c:formatCode>General</c:formatCode>
                <c:ptCount val="5"/>
                <c:pt idx="0">
                  <c:v>45.9</c:v>
                </c:pt>
                <c:pt idx="1">
                  <c:v>46.9</c:v>
                </c:pt>
                <c:pt idx="2">
                  <c:v>45</c:v>
                </c:pt>
                <c:pt idx="3">
                  <c:v>43.9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EE-44BE-969D-CDDA604B3F9F}"/>
            </c:ext>
          </c:extLst>
        </c:ser>
        <c:ser>
          <c:idx val="3"/>
          <c:order val="3"/>
          <c:tx>
            <c:strRef>
              <c:f>Diagrammvergleich!$A$8</c:f>
              <c:strCache>
                <c:ptCount val="1"/>
                <c:pt idx="0">
                  <c:v>Süd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Diagrammvergleich!$B$4:$F$4</c:f>
              <c:strCache>
                <c:ptCount val="4"/>
                <c:pt idx="0">
                  <c:v>1. Qrtl.</c:v>
                </c:pt>
                <c:pt idx="1">
                  <c:v>2. Qrtl.</c:v>
                </c:pt>
                <c:pt idx="2">
                  <c:v>3. Qrtl.</c:v>
                </c:pt>
                <c:pt idx="3">
                  <c:v>4. Qrtl.</c:v>
                </c:pt>
              </c:strCache>
            </c:strRef>
          </c:cat>
          <c:val>
            <c:numRef>
              <c:f>Diagrammvergleich!$B$8:$F$8</c:f>
              <c:numCache>
                <c:formatCode>General</c:formatCode>
                <c:ptCount val="5"/>
                <c:pt idx="0">
                  <c:v>52.8</c:v>
                </c:pt>
                <c:pt idx="1">
                  <c:v>35</c:v>
                </c:pt>
                <c:pt idx="2">
                  <c:v>44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EE-44BE-969D-CDDA604B3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2190656"/>
        <c:axId val="352191832"/>
        <c:axId val="448950632"/>
      </c:bar3DChart>
      <c:catAx>
        <c:axId val="35219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2191832"/>
        <c:crosses val="autoZero"/>
        <c:auto val="1"/>
        <c:lblAlgn val="ctr"/>
        <c:lblOffset val="100"/>
        <c:noMultiLvlLbl val="0"/>
      </c:catAx>
      <c:valAx>
        <c:axId val="352191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2190656"/>
        <c:crosses val="autoZero"/>
        <c:crossBetween val="between"/>
      </c:valAx>
      <c:serAx>
        <c:axId val="448950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219183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Filiale West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Diagrammvergleich!$A$5</c:f>
              <c:strCache>
                <c:ptCount val="1"/>
                <c:pt idx="0">
                  <c:v>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Diagrammvergleich!$B$4:$E$4</c:f>
              <c:strCache>
                <c:ptCount val="4"/>
                <c:pt idx="0">
                  <c:v>1. Qrtl.</c:v>
                </c:pt>
                <c:pt idx="1">
                  <c:v>2. Qrtl.</c:v>
                </c:pt>
                <c:pt idx="2">
                  <c:v>3. Qrtl.</c:v>
                </c:pt>
                <c:pt idx="3">
                  <c:v>4. Qrtl.</c:v>
                </c:pt>
              </c:strCache>
            </c:strRef>
          </c:cat>
          <c:val>
            <c:numRef>
              <c:f>Diagrammvergleich!$B$5:$E$5</c:f>
              <c:numCache>
                <c:formatCode>General</c:formatCode>
                <c:ptCount val="4"/>
                <c:pt idx="0">
                  <c:v>20.399999999999999</c:v>
                </c:pt>
                <c:pt idx="1">
                  <c:v>27.4</c:v>
                </c:pt>
                <c:pt idx="2">
                  <c:v>28</c:v>
                </c:pt>
                <c:pt idx="3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AD-471A-89F8-481A7CC85B23}"/>
            </c:ext>
          </c:extLst>
        </c:ser>
        <c:ser>
          <c:idx val="1"/>
          <c:order val="1"/>
          <c:tx>
            <c:strRef>
              <c:f>Diagrammvergleich!$A$6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Diagrammvergleich!$B$4:$E$4</c:f>
              <c:strCache>
                <c:ptCount val="4"/>
                <c:pt idx="0">
                  <c:v>1. Qrtl.</c:v>
                </c:pt>
                <c:pt idx="1">
                  <c:v>2. Qrtl.</c:v>
                </c:pt>
                <c:pt idx="2">
                  <c:v>3. Qrtl.</c:v>
                </c:pt>
                <c:pt idx="3">
                  <c:v>4. Qrtl.</c:v>
                </c:pt>
              </c:strCache>
            </c:strRef>
          </c:cat>
          <c:val>
            <c:numRef>
              <c:f>Diagrammvergleich!$B$6:$E$6</c:f>
              <c:numCache>
                <c:formatCode>General</c:formatCode>
                <c:ptCount val="4"/>
                <c:pt idx="0">
                  <c:v>30.6</c:v>
                </c:pt>
                <c:pt idx="1">
                  <c:v>38.6</c:v>
                </c:pt>
                <c:pt idx="2">
                  <c:v>34.6</c:v>
                </c:pt>
                <c:pt idx="3">
                  <c:v>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AD-471A-89F8-481A7CC85B23}"/>
            </c:ext>
          </c:extLst>
        </c:ser>
        <c:ser>
          <c:idx val="2"/>
          <c:order val="2"/>
          <c:tx>
            <c:strRef>
              <c:f>Diagrammvergleich!$A$7</c:f>
              <c:strCache>
                <c:ptCount val="1"/>
                <c:pt idx="0">
                  <c:v>Nord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Diagrammvergleich!$B$4:$E$4</c:f>
              <c:strCache>
                <c:ptCount val="4"/>
                <c:pt idx="0">
                  <c:v>1. Qrtl.</c:v>
                </c:pt>
                <c:pt idx="1">
                  <c:v>2. Qrtl.</c:v>
                </c:pt>
                <c:pt idx="2">
                  <c:v>3. Qrtl.</c:v>
                </c:pt>
                <c:pt idx="3">
                  <c:v>4. Qrtl.</c:v>
                </c:pt>
              </c:strCache>
            </c:strRef>
          </c:cat>
          <c:val>
            <c:numRef>
              <c:f>Diagrammvergleich!$B$7:$E$7</c:f>
              <c:numCache>
                <c:formatCode>General</c:formatCode>
                <c:ptCount val="4"/>
                <c:pt idx="0">
                  <c:v>45.9</c:v>
                </c:pt>
                <c:pt idx="1">
                  <c:v>46.9</c:v>
                </c:pt>
                <c:pt idx="2">
                  <c:v>45</c:v>
                </c:pt>
                <c:pt idx="3">
                  <c:v>43.9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AD-471A-89F8-481A7CC85B23}"/>
            </c:ext>
          </c:extLst>
        </c:ser>
        <c:ser>
          <c:idx val="3"/>
          <c:order val="3"/>
          <c:tx>
            <c:strRef>
              <c:f>Diagrammvergleich!$A$8</c:f>
              <c:strCache>
                <c:ptCount val="1"/>
                <c:pt idx="0">
                  <c:v>Süd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Diagrammvergleich!$B$4:$E$4</c:f>
              <c:strCache>
                <c:ptCount val="4"/>
                <c:pt idx="0">
                  <c:v>1. Qrtl.</c:v>
                </c:pt>
                <c:pt idx="1">
                  <c:v>2. Qrtl.</c:v>
                </c:pt>
                <c:pt idx="2">
                  <c:v>3. Qrtl.</c:v>
                </c:pt>
                <c:pt idx="3">
                  <c:v>4. Qrtl.</c:v>
                </c:pt>
              </c:strCache>
            </c:strRef>
          </c:cat>
          <c:val>
            <c:numRef>
              <c:f>Diagrammvergleich!$B$8:$E$8</c:f>
              <c:numCache>
                <c:formatCode>General</c:formatCode>
                <c:ptCount val="4"/>
                <c:pt idx="0">
                  <c:v>52.8</c:v>
                </c:pt>
                <c:pt idx="1">
                  <c:v>35</c:v>
                </c:pt>
                <c:pt idx="2">
                  <c:v>44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AD-471A-89F8-481A7CC85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2192616"/>
        <c:axId val="352190264"/>
      </c:barChart>
      <c:catAx>
        <c:axId val="352192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2190264"/>
        <c:crosses val="autoZero"/>
        <c:auto val="1"/>
        <c:lblAlgn val="ctr"/>
        <c:lblOffset val="100"/>
        <c:noMultiLvlLbl val="0"/>
      </c:catAx>
      <c:valAx>
        <c:axId val="352190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2192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Filiale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Diagrammvergleich!$B$4</c:f>
              <c:strCache>
                <c:ptCount val="1"/>
                <c:pt idx="0">
                  <c:v>1. Qrtl.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Diagrammvergleich!$A$5:$A$8</c:f>
              <c:strCache>
                <c:ptCount val="4"/>
                <c:pt idx="0">
                  <c:v>Ost</c:v>
                </c:pt>
                <c:pt idx="1">
                  <c:v>West</c:v>
                </c:pt>
                <c:pt idx="2">
                  <c:v>Nord</c:v>
                </c:pt>
                <c:pt idx="3">
                  <c:v>Süd</c:v>
                </c:pt>
              </c:strCache>
            </c:strRef>
          </c:cat>
          <c:val>
            <c:numRef>
              <c:f>Diagrammvergleich!$B$5:$B$8</c:f>
              <c:numCache>
                <c:formatCode>General</c:formatCode>
                <c:ptCount val="4"/>
                <c:pt idx="0">
                  <c:v>20.399999999999999</c:v>
                </c:pt>
                <c:pt idx="1">
                  <c:v>30.6</c:v>
                </c:pt>
                <c:pt idx="2">
                  <c:v>45.9</c:v>
                </c:pt>
                <c:pt idx="3">
                  <c:v>52.8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A4-48E3-BD7C-CE94306C34F1}"/>
            </c:ext>
          </c:extLst>
        </c:ser>
        <c:ser>
          <c:idx val="1"/>
          <c:order val="1"/>
          <c:tx>
            <c:strRef>
              <c:f>Diagrammvergleich!$C$4</c:f>
              <c:strCache>
                <c:ptCount val="1"/>
                <c:pt idx="0">
                  <c:v>2. Qrtl.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Diagrammvergleich!$A$5:$A$8</c:f>
              <c:strCache>
                <c:ptCount val="4"/>
                <c:pt idx="0">
                  <c:v>Ost</c:v>
                </c:pt>
                <c:pt idx="1">
                  <c:v>West</c:v>
                </c:pt>
                <c:pt idx="2">
                  <c:v>Nord</c:v>
                </c:pt>
                <c:pt idx="3">
                  <c:v>Süd</c:v>
                </c:pt>
              </c:strCache>
            </c:strRef>
          </c:cat>
          <c:val>
            <c:numRef>
              <c:f>Diagrammvergleich!$C$5:$C$8</c:f>
              <c:numCache>
                <c:formatCode>General</c:formatCode>
                <c:ptCount val="4"/>
                <c:pt idx="0">
                  <c:v>27.4</c:v>
                </c:pt>
                <c:pt idx="1">
                  <c:v>38.6</c:v>
                </c:pt>
                <c:pt idx="2">
                  <c:v>46.9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A4-48E3-BD7C-CE94306C34F1}"/>
            </c:ext>
          </c:extLst>
        </c:ser>
        <c:ser>
          <c:idx val="2"/>
          <c:order val="2"/>
          <c:tx>
            <c:strRef>
              <c:f>Diagrammvergleich!$D$4</c:f>
              <c:strCache>
                <c:ptCount val="1"/>
                <c:pt idx="0">
                  <c:v>3. Qrtl.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Diagrammvergleich!$A$5:$A$8</c:f>
              <c:strCache>
                <c:ptCount val="4"/>
                <c:pt idx="0">
                  <c:v>Ost</c:v>
                </c:pt>
                <c:pt idx="1">
                  <c:v>West</c:v>
                </c:pt>
                <c:pt idx="2">
                  <c:v>Nord</c:v>
                </c:pt>
                <c:pt idx="3">
                  <c:v>Süd</c:v>
                </c:pt>
              </c:strCache>
            </c:strRef>
          </c:cat>
          <c:val>
            <c:numRef>
              <c:f>Diagrammvergleich!$D$5:$D$8</c:f>
              <c:numCache>
                <c:formatCode>General</c:formatCode>
                <c:ptCount val="4"/>
                <c:pt idx="0">
                  <c:v>28</c:v>
                </c:pt>
                <c:pt idx="1">
                  <c:v>34.6</c:v>
                </c:pt>
                <c:pt idx="2">
                  <c:v>45</c:v>
                </c:pt>
                <c:pt idx="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A4-48E3-BD7C-CE94306C34F1}"/>
            </c:ext>
          </c:extLst>
        </c:ser>
        <c:ser>
          <c:idx val="3"/>
          <c:order val="3"/>
          <c:tx>
            <c:strRef>
              <c:f>Diagrammvergleich!$E$4</c:f>
              <c:strCache>
                <c:ptCount val="1"/>
                <c:pt idx="0">
                  <c:v>4. Qrtl.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Diagrammvergleich!$A$5:$A$8</c:f>
              <c:strCache>
                <c:ptCount val="4"/>
                <c:pt idx="0">
                  <c:v>Ost</c:v>
                </c:pt>
                <c:pt idx="1">
                  <c:v>West</c:v>
                </c:pt>
                <c:pt idx="2">
                  <c:v>Nord</c:v>
                </c:pt>
                <c:pt idx="3">
                  <c:v>Süd</c:v>
                </c:pt>
              </c:strCache>
            </c:strRef>
          </c:cat>
          <c:val>
            <c:numRef>
              <c:f>Diagrammvergleich!$E$5:$E$8</c:f>
              <c:numCache>
                <c:formatCode>General</c:formatCode>
                <c:ptCount val="4"/>
                <c:pt idx="0">
                  <c:v>20.399999999999999</c:v>
                </c:pt>
                <c:pt idx="1">
                  <c:v>31.6</c:v>
                </c:pt>
                <c:pt idx="2">
                  <c:v>43.9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A4-48E3-BD7C-CE94306C3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2189872"/>
        <c:axId val="349561816"/>
      </c:barChart>
      <c:catAx>
        <c:axId val="35218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9561816"/>
        <c:crosses val="autoZero"/>
        <c:auto val="1"/>
        <c:lblAlgn val="ctr"/>
        <c:lblOffset val="100"/>
        <c:noMultiLvlLbl val="0"/>
      </c:catAx>
      <c:valAx>
        <c:axId val="349561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218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Filiale Süd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Diagrammvergleich!$A$5</c:f>
              <c:strCache>
                <c:ptCount val="1"/>
                <c:pt idx="0">
                  <c:v>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Diagrammvergleich!$B$4:$E$4</c:f>
              <c:strCache>
                <c:ptCount val="4"/>
                <c:pt idx="0">
                  <c:v>1. Qrtl.</c:v>
                </c:pt>
                <c:pt idx="1">
                  <c:v>2. Qrtl.</c:v>
                </c:pt>
                <c:pt idx="2">
                  <c:v>3. Qrtl.</c:v>
                </c:pt>
                <c:pt idx="3">
                  <c:v>4. Qrtl.</c:v>
                </c:pt>
              </c:strCache>
            </c:strRef>
          </c:cat>
          <c:val>
            <c:numRef>
              <c:f>Diagrammvergleich!$B$5:$E$5</c:f>
              <c:numCache>
                <c:formatCode>General</c:formatCode>
                <c:ptCount val="4"/>
                <c:pt idx="0">
                  <c:v>20.399999999999999</c:v>
                </c:pt>
                <c:pt idx="1">
                  <c:v>27.4</c:v>
                </c:pt>
                <c:pt idx="2">
                  <c:v>28</c:v>
                </c:pt>
                <c:pt idx="3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F8-47ED-9F70-C7C38785735E}"/>
            </c:ext>
          </c:extLst>
        </c:ser>
        <c:ser>
          <c:idx val="1"/>
          <c:order val="1"/>
          <c:tx>
            <c:strRef>
              <c:f>Diagrammvergleich!$A$6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Diagrammvergleich!$B$4:$E$4</c:f>
              <c:strCache>
                <c:ptCount val="4"/>
                <c:pt idx="0">
                  <c:v>1. Qrtl.</c:v>
                </c:pt>
                <c:pt idx="1">
                  <c:v>2. Qrtl.</c:v>
                </c:pt>
                <c:pt idx="2">
                  <c:v>3. Qrtl.</c:v>
                </c:pt>
                <c:pt idx="3">
                  <c:v>4. Qrtl.</c:v>
                </c:pt>
              </c:strCache>
            </c:strRef>
          </c:cat>
          <c:val>
            <c:numRef>
              <c:f>Diagrammvergleich!$B$6:$E$6</c:f>
              <c:numCache>
                <c:formatCode>General</c:formatCode>
                <c:ptCount val="4"/>
                <c:pt idx="0">
                  <c:v>30.6</c:v>
                </c:pt>
                <c:pt idx="1">
                  <c:v>38.6</c:v>
                </c:pt>
                <c:pt idx="2">
                  <c:v>34.6</c:v>
                </c:pt>
                <c:pt idx="3">
                  <c:v>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F8-47ED-9F70-C7C38785735E}"/>
            </c:ext>
          </c:extLst>
        </c:ser>
        <c:ser>
          <c:idx val="2"/>
          <c:order val="2"/>
          <c:tx>
            <c:strRef>
              <c:f>Diagrammvergleich!$A$7</c:f>
              <c:strCache>
                <c:ptCount val="1"/>
                <c:pt idx="0">
                  <c:v>Nord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Diagrammvergleich!$B$4:$E$4</c:f>
              <c:strCache>
                <c:ptCount val="4"/>
                <c:pt idx="0">
                  <c:v>1. Qrtl.</c:v>
                </c:pt>
                <c:pt idx="1">
                  <c:v>2. Qrtl.</c:v>
                </c:pt>
                <c:pt idx="2">
                  <c:v>3. Qrtl.</c:v>
                </c:pt>
                <c:pt idx="3">
                  <c:v>4. Qrtl.</c:v>
                </c:pt>
              </c:strCache>
            </c:strRef>
          </c:cat>
          <c:val>
            <c:numRef>
              <c:f>Diagrammvergleich!$B$7:$E$7</c:f>
              <c:numCache>
                <c:formatCode>General</c:formatCode>
                <c:ptCount val="4"/>
                <c:pt idx="0">
                  <c:v>45.9</c:v>
                </c:pt>
                <c:pt idx="1">
                  <c:v>46.9</c:v>
                </c:pt>
                <c:pt idx="2">
                  <c:v>45</c:v>
                </c:pt>
                <c:pt idx="3">
                  <c:v>43.9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F8-47ED-9F70-C7C38785735E}"/>
            </c:ext>
          </c:extLst>
        </c:ser>
        <c:ser>
          <c:idx val="3"/>
          <c:order val="3"/>
          <c:tx>
            <c:strRef>
              <c:f>Diagrammvergleich!$A$8</c:f>
              <c:strCache>
                <c:ptCount val="1"/>
                <c:pt idx="0">
                  <c:v>Süd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Diagrammvergleich!$B$4:$E$4</c:f>
              <c:strCache>
                <c:ptCount val="4"/>
                <c:pt idx="0">
                  <c:v>1. Qrtl.</c:v>
                </c:pt>
                <c:pt idx="1">
                  <c:v>2. Qrtl.</c:v>
                </c:pt>
                <c:pt idx="2">
                  <c:v>3. Qrtl.</c:v>
                </c:pt>
                <c:pt idx="3">
                  <c:v>4. Qrtl.</c:v>
                </c:pt>
              </c:strCache>
            </c:strRef>
          </c:cat>
          <c:val>
            <c:numRef>
              <c:f>Diagrammvergleich!$B$8:$E$8</c:f>
              <c:numCache>
                <c:formatCode>General</c:formatCode>
                <c:ptCount val="4"/>
                <c:pt idx="0">
                  <c:v>52.8</c:v>
                </c:pt>
                <c:pt idx="1">
                  <c:v>35</c:v>
                </c:pt>
                <c:pt idx="2">
                  <c:v>44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F8-47ED-9F70-C7C387857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9967896"/>
        <c:axId val="449969856"/>
      </c:barChart>
      <c:catAx>
        <c:axId val="449967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9969856"/>
        <c:crosses val="autoZero"/>
        <c:auto val="1"/>
        <c:lblAlgn val="ctr"/>
        <c:lblOffset val="100"/>
        <c:noMultiLvlLbl val="0"/>
      </c:catAx>
      <c:valAx>
        <c:axId val="44996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9967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Filiale Ost</a:t>
            </a:r>
          </a:p>
        </c:rich>
      </c:tx>
      <c:layout>
        <c:manualLayout>
          <c:xMode val="edge"/>
          <c:yMode val="edge"/>
          <c:x val="0.3954304461942257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Diagrammvergleich!$A$5</c:f>
              <c:strCache>
                <c:ptCount val="1"/>
                <c:pt idx="0">
                  <c:v>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Diagrammvergleich!$B$4:$E$4</c:f>
              <c:strCache>
                <c:ptCount val="4"/>
                <c:pt idx="0">
                  <c:v>1. Qrtl.</c:v>
                </c:pt>
                <c:pt idx="1">
                  <c:v>2. Qrtl.</c:v>
                </c:pt>
                <c:pt idx="2">
                  <c:v>3. Qrtl.</c:v>
                </c:pt>
                <c:pt idx="3">
                  <c:v>4. Qrtl.</c:v>
                </c:pt>
              </c:strCache>
            </c:strRef>
          </c:cat>
          <c:val>
            <c:numRef>
              <c:f>Diagrammvergleich!$B$5:$E$5</c:f>
              <c:numCache>
                <c:formatCode>General</c:formatCode>
                <c:ptCount val="4"/>
                <c:pt idx="0">
                  <c:v>20.399999999999999</c:v>
                </c:pt>
                <c:pt idx="1">
                  <c:v>27.4</c:v>
                </c:pt>
                <c:pt idx="2">
                  <c:v>28</c:v>
                </c:pt>
                <c:pt idx="3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B-4DFE-8047-2C616DCFF512}"/>
            </c:ext>
          </c:extLst>
        </c:ser>
        <c:ser>
          <c:idx val="1"/>
          <c:order val="1"/>
          <c:tx>
            <c:strRef>
              <c:f>Diagrammvergleich!$A$6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Diagrammvergleich!$B$4:$E$4</c:f>
              <c:strCache>
                <c:ptCount val="4"/>
                <c:pt idx="0">
                  <c:v>1. Qrtl.</c:v>
                </c:pt>
                <c:pt idx="1">
                  <c:v>2. Qrtl.</c:v>
                </c:pt>
                <c:pt idx="2">
                  <c:v>3. Qrtl.</c:v>
                </c:pt>
                <c:pt idx="3">
                  <c:v>4. Qrtl.</c:v>
                </c:pt>
              </c:strCache>
            </c:strRef>
          </c:cat>
          <c:val>
            <c:numRef>
              <c:f>Diagrammvergleich!$B$6:$E$6</c:f>
              <c:numCache>
                <c:formatCode>General</c:formatCode>
                <c:ptCount val="4"/>
                <c:pt idx="0">
                  <c:v>30.6</c:v>
                </c:pt>
                <c:pt idx="1">
                  <c:v>38.6</c:v>
                </c:pt>
                <c:pt idx="2">
                  <c:v>34.6</c:v>
                </c:pt>
                <c:pt idx="3">
                  <c:v>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9B-4DFE-8047-2C616DCFF512}"/>
            </c:ext>
          </c:extLst>
        </c:ser>
        <c:ser>
          <c:idx val="2"/>
          <c:order val="2"/>
          <c:tx>
            <c:strRef>
              <c:f>Diagrammvergleich!$A$7</c:f>
              <c:strCache>
                <c:ptCount val="1"/>
                <c:pt idx="0">
                  <c:v>Nord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Diagrammvergleich!$B$4:$E$4</c:f>
              <c:strCache>
                <c:ptCount val="4"/>
                <c:pt idx="0">
                  <c:v>1. Qrtl.</c:v>
                </c:pt>
                <c:pt idx="1">
                  <c:v>2. Qrtl.</c:v>
                </c:pt>
                <c:pt idx="2">
                  <c:v>3. Qrtl.</c:v>
                </c:pt>
                <c:pt idx="3">
                  <c:v>4. Qrtl.</c:v>
                </c:pt>
              </c:strCache>
            </c:strRef>
          </c:cat>
          <c:val>
            <c:numRef>
              <c:f>Diagrammvergleich!$B$7:$E$7</c:f>
              <c:numCache>
                <c:formatCode>General</c:formatCode>
                <c:ptCount val="4"/>
                <c:pt idx="0">
                  <c:v>45.9</c:v>
                </c:pt>
                <c:pt idx="1">
                  <c:v>46.9</c:v>
                </c:pt>
                <c:pt idx="2">
                  <c:v>45</c:v>
                </c:pt>
                <c:pt idx="3">
                  <c:v>43.9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9B-4DFE-8047-2C616DCFF512}"/>
            </c:ext>
          </c:extLst>
        </c:ser>
        <c:ser>
          <c:idx val="3"/>
          <c:order val="3"/>
          <c:tx>
            <c:strRef>
              <c:f>Diagrammvergleich!$A$8</c:f>
              <c:strCache>
                <c:ptCount val="1"/>
                <c:pt idx="0">
                  <c:v>Süd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Diagrammvergleich!$B$4:$E$4</c:f>
              <c:strCache>
                <c:ptCount val="4"/>
                <c:pt idx="0">
                  <c:v>1. Qrtl.</c:v>
                </c:pt>
                <c:pt idx="1">
                  <c:v>2. Qrtl.</c:v>
                </c:pt>
                <c:pt idx="2">
                  <c:v>3. Qrtl.</c:v>
                </c:pt>
                <c:pt idx="3">
                  <c:v>4. Qrtl.</c:v>
                </c:pt>
              </c:strCache>
            </c:strRef>
          </c:cat>
          <c:val>
            <c:numRef>
              <c:f>Diagrammvergleich!$B$8:$E$8</c:f>
              <c:numCache>
                <c:formatCode>General</c:formatCode>
                <c:ptCount val="4"/>
                <c:pt idx="0">
                  <c:v>52.8</c:v>
                </c:pt>
                <c:pt idx="1">
                  <c:v>35</c:v>
                </c:pt>
                <c:pt idx="2">
                  <c:v>44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9B-4DFE-8047-2C616DCFF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9968680"/>
        <c:axId val="449965936"/>
        <c:axId val="0"/>
      </c:bar3DChart>
      <c:catAx>
        <c:axId val="44996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9965936"/>
        <c:crosses val="autoZero"/>
        <c:auto val="1"/>
        <c:lblAlgn val="ctr"/>
        <c:lblOffset val="100"/>
        <c:noMultiLvlLbl val="0"/>
      </c:catAx>
      <c:valAx>
        <c:axId val="44996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9968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Säulendiagramm</a:t>
            </a:r>
          </a:p>
        </c:rich>
      </c:tx>
      <c:layout>
        <c:manualLayout>
          <c:xMode val="edge"/>
          <c:yMode val="edge"/>
          <c:x val="0.39689987588760706"/>
          <c:y val="3.25814536340852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77534637740186"/>
          <c:y val="0.17794529768096431"/>
          <c:w val="0.76744302241252182"/>
          <c:h val="0.706768647127210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'Gegenüberstellung Diagrammform'!$B$13</c:f>
              <c:strCache>
                <c:ptCount val="1"/>
                <c:pt idx="0">
                  <c:v>1,5 mm²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'Gegenüberstellung Diagrammform'!$A$14:$A$18</c:f>
              <c:numCache>
                <c:formatCode>0\ "m"</c:formatCode>
                <c:ptCount val="5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40</c:v>
                </c:pt>
              </c:numCache>
            </c:numRef>
          </c:cat>
          <c:val>
            <c:numRef>
              <c:f>'Gegenüberstellung Diagrammform'!$B$14:$B$18</c:f>
              <c:numCache>
                <c:formatCode>0.0000\ "Ohm"</c:formatCode>
                <c:ptCount val="5"/>
                <c:pt idx="0">
                  <c:v>1.1493333333333333E-2</c:v>
                </c:pt>
                <c:pt idx="1">
                  <c:v>5.7466666666666666E-2</c:v>
                </c:pt>
                <c:pt idx="2">
                  <c:v>0.11493333333333333</c:v>
                </c:pt>
                <c:pt idx="3">
                  <c:v>0.22986666666666666</c:v>
                </c:pt>
                <c:pt idx="4">
                  <c:v>0.45973333333333333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4-48E1-A8AB-66D17B048D06}"/>
            </c:ext>
          </c:extLst>
        </c:ser>
        <c:ser>
          <c:idx val="1"/>
          <c:order val="1"/>
          <c:tx>
            <c:strRef>
              <c:f>'Gegenüberstellung Diagrammform'!$C$13</c:f>
              <c:strCache>
                <c:ptCount val="1"/>
                <c:pt idx="0">
                  <c:v>2 mm²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'Gegenüberstellung Diagrammform'!$A$14:$A$18</c:f>
              <c:numCache>
                <c:formatCode>0\ "m"</c:formatCode>
                <c:ptCount val="5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40</c:v>
                </c:pt>
              </c:numCache>
            </c:numRef>
          </c:cat>
          <c:val>
            <c:numRef>
              <c:f>'Gegenüberstellung Diagrammform'!$C$14:$C$18</c:f>
              <c:numCache>
                <c:formatCode>0.0000\ "Ohm"</c:formatCode>
                <c:ptCount val="5"/>
                <c:pt idx="0">
                  <c:v>7.8363636363636344E-3</c:v>
                </c:pt>
                <c:pt idx="1">
                  <c:v>3.9181818181818179E-2</c:v>
                </c:pt>
                <c:pt idx="2">
                  <c:v>7.8363636363636358E-2</c:v>
                </c:pt>
                <c:pt idx="3">
                  <c:v>0.15672727272727272</c:v>
                </c:pt>
                <c:pt idx="4">
                  <c:v>0.31345454545454543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34-48E1-A8AB-66D17B048D06}"/>
            </c:ext>
          </c:extLst>
        </c:ser>
        <c:ser>
          <c:idx val="2"/>
          <c:order val="2"/>
          <c:tx>
            <c:strRef>
              <c:f>'Gegenüberstellung Diagrammform'!$D$13</c:f>
              <c:strCache>
                <c:ptCount val="1"/>
                <c:pt idx="0">
                  <c:v>4 mm²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'Gegenüberstellung Diagrammform'!$A$14:$A$18</c:f>
              <c:numCache>
                <c:formatCode>0\ "m"</c:formatCode>
                <c:ptCount val="5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40</c:v>
                </c:pt>
              </c:numCache>
            </c:numRef>
          </c:cat>
          <c:val>
            <c:numRef>
              <c:f>'Gegenüberstellung Diagrammform'!$D$14:$D$18</c:f>
              <c:numCache>
                <c:formatCode>0.0000\ "Ohm"</c:formatCode>
                <c:ptCount val="5"/>
                <c:pt idx="0">
                  <c:v>4.3099999999999996E-3</c:v>
                </c:pt>
                <c:pt idx="1">
                  <c:v>2.155E-2</c:v>
                </c:pt>
                <c:pt idx="2">
                  <c:v>4.3099999999999999E-2</c:v>
                </c:pt>
                <c:pt idx="3">
                  <c:v>8.6199999999999999E-2</c:v>
                </c:pt>
                <c:pt idx="4">
                  <c:v>0.1724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34-48E1-A8AB-66D17B048D06}"/>
            </c:ext>
          </c:extLst>
        </c:ser>
        <c:ser>
          <c:idx val="3"/>
          <c:order val="3"/>
          <c:tx>
            <c:strRef>
              <c:f>'Gegenüberstellung Diagrammform'!$E$13</c:f>
              <c:strCache>
                <c:ptCount val="1"/>
                <c:pt idx="0">
                  <c:v>6 mm²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'Gegenüberstellung Diagrammform'!$A$14:$A$18</c:f>
              <c:numCache>
                <c:formatCode>0\ "m"</c:formatCode>
                <c:ptCount val="5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40</c:v>
                </c:pt>
              </c:numCache>
            </c:numRef>
          </c:cat>
          <c:val>
            <c:numRef>
              <c:f>'Gegenüberstellung Diagrammform'!$E$14:$E$18</c:f>
              <c:numCache>
                <c:formatCode>0.0000\ "Ohm"</c:formatCode>
                <c:ptCount val="5"/>
                <c:pt idx="0">
                  <c:v>2.8733333333333332E-3</c:v>
                </c:pt>
                <c:pt idx="1">
                  <c:v>1.4366666666666666E-2</c:v>
                </c:pt>
                <c:pt idx="2">
                  <c:v>2.8733333333333333E-2</c:v>
                </c:pt>
                <c:pt idx="3">
                  <c:v>5.7466666666666666E-2</c:v>
                </c:pt>
                <c:pt idx="4">
                  <c:v>0.11493333333333333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34-48E1-A8AB-66D17B048D06}"/>
            </c:ext>
          </c:extLst>
        </c:ser>
        <c:ser>
          <c:idx val="5"/>
          <c:order val="4"/>
          <c:tx>
            <c:strRef>
              <c:f>'Gegenüberstellung Diagrammform'!$F$13</c:f>
              <c:strCache>
                <c:ptCount val="1"/>
                <c:pt idx="0">
                  <c:v>10 mm²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'Gegenüberstellung Diagrammform'!$A$14:$A$18</c:f>
              <c:numCache>
                <c:formatCode>0\ "m"</c:formatCode>
                <c:ptCount val="5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40</c:v>
                </c:pt>
              </c:numCache>
            </c:numRef>
          </c:cat>
          <c:val>
            <c:numRef>
              <c:f>'Gegenüberstellung Diagrammform'!$F$14:$F$18</c:f>
              <c:numCache>
                <c:formatCode>0.0000\ "Ohm"</c:formatCode>
                <c:ptCount val="5"/>
                <c:pt idx="0">
                  <c:v>1.7239999999999998E-3</c:v>
                </c:pt>
                <c:pt idx="1">
                  <c:v>8.6199999999999992E-3</c:v>
                </c:pt>
                <c:pt idx="2">
                  <c:v>1.7239999999999998E-2</c:v>
                </c:pt>
                <c:pt idx="3">
                  <c:v>3.4479999999999997E-2</c:v>
                </c:pt>
                <c:pt idx="4">
                  <c:v>6.8959999999999994E-2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34-48E1-A8AB-66D17B048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971032"/>
        <c:axId val="449966328"/>
      </c:barChart>
      <c:catAx>
        <c:axId val="449971032"/>
        <c:scaling>
          <c:orientation val="minMax"/>
        </c:scaling>
        <c:delete val="0"/>
        <c:axPos val="b"/>
        <c:numFmt formatCode="0\ &quot;m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9966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9966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\ &quot;Ohm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99710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527261999226836"/>
          <c:y val="0.40601609009400141"/>
          <c:w val="0.10232574416570017"/>
          <c:h val="0.253133358330208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Liniendiagramm</a:t>
            </a:r>
          </a:p>
        </c:rich>
      </c:tx>
      <c:layout>
        <c:manualLayout>
          <c:xMode val="edge"/>
          <c:yMode val="edge"/>
          <c:x val="0.40124449451594602"/>
          <c:y val="3.26633165829145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8872373208147"/>
          <c:y val="0.17839195979899497"/>
          <c:w val="0.73717007767702492"/>
          <c:h val="0.70603015075376885"/>
        </c:manualLayout>
      </c:layout>
      <c:lineChart>
        <c:grouping val="standard"/>
        <c:varyColors val="0"/>
        <c:ser>
          <c:idx val="0"/>
          <c:order val="0"/>
          <c:tx>
            <c:strRef>
              <c:f>'Gegenüberstellung Diagrammform'!$B$13</c:f>
              <c:strCache>
                <c:ptCount val="1"/>
                <c:pt idx="0">
                  <c:v>1,5 mm²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'Gegenüberstellung Diagrammform'!$A$14:$A$18</c:f>
              <c:numCache>
                <c:formatCode>0\ "m"</c:formatCode>
                <c:ptCount val="5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40</c:v>
                </c:pt>
              </c:numCache>
            </c:numRef>
          </c:cat>
          <c:val>
            <c:numRef>
              <c:f>'Gegenüberstellung Diagrammform'!$B$14:$B$18</c:f>
              <c:numCache>
                <c:formatCode>0.0000\ "Ohm"</c:formatCode>
                <c:ptCount val="5"/>
                <c:pt idx="0">
                  <c:v>1.1493333333333333E-2</c:v>
                </c:pt>
                <c:pt idx="1">
                  <c:v>5.7466666666666666E-2</c:v>
                </c:pt>
                <c:pt idx="2">
                  <c:v>0.11493333333333333</c:v>
                </c:pt>
                <c:pt idx="3">
                  <c:v>0.22986666666666666</c:v>
                </c:pt>
                <c:pt idx="4">
                  <c:v>0.45973333333333333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4-4A94-9854-17267DCDD1E2}"/>
            </c:ext>
          </c:extLst>
        </c:ser>
        <c:ser>
          <c:idx val="1"/>
          <c:order val="1"/>
          <c:tx>
            <c:strRef>
              <c:f>'Gegenüberstellung Diagrammform'!$C$13</c:f>
              <c:strCache>
                <c:ptCount val="1"/>
                <c:pt idx="0">
                  <c:v>2 mm²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'Gegenüberstellung Diagrammform'!$A$14:$A$18</c:f>
              <c:numCache>
                <c:formatCode>0\ "m"</c:formatCode>
                <c:ptCount val="5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40</c:v>
                </c:pt>
              </c:numCache>
            </c:numRef>
          </c:cat>
          <c:val>
            <c:numRef>
              <c:f>'Gegenüberstellung Diagrammform'!$C$14:$C$18</c:f>
              <c:numCache>
                <c:formatCode>0.0000\ "Ohm"</c:formatCode>
                <c:ptCount val="5"/>
                <c:pt idx="0">
                  <c:v>7.8363636363636344E-3</c:v>
                </c:pt>
                <c:pt idx="1">
                  <c:v>3.9181818181818179E-2</c:v>
                </c:pt>
                <c:pt idx="2">
                  <c:v>7.8363636363636358E-2</c:v>
                </c:pt>
                <c:pt idx="3">
                  <c:v>0.15672727272727272</c:v>
                </c:pt>
                <c:pt idx="4">
                  <c:v>0.31345454545454543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4-4A94-9854-17267DCDD1E2}"/>
            </c:ext>
          </c:extLst>
        </c:ser>
        <c:ser>
          <c:idx val="2"/>
          <c:order val="2"/>
          <c:tx>
            <c:strRef>
              <c:f>'Gegenüberstellung Diagrammform'!$D$13</c:f>
              <c:strCache>
                <c:ptCount val="1"/>
                <c:pt idx="0">
                  <c:v>4 mm²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'Gegenüberstellung Diagrammform'!$A$14:$A$18</c:f>
              <c:numCache>
                <c:formatCode>0\ "m"</c:formatCode>
                <c:ptCount val="5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40</c:v>
                </c:pt>
              </c:numCache>
            </c:numRef>
          </c:cat>
          <c:val>
            <c:numRef>
              <c:f>'Gegenüberstellung Diagrammform'!$D$14:$D$18</c:f>
              <c:numCache>
                <c:formatCode>0.0000\ "Ohm"</c:formatCode>
                <c:ptCount val="5"/>
                <c:pt idx="0">
                  <c:v>4.3099999999999996E-3</c:v>
                </c:pt>
                <c:pt idx="1">
                  <c:v>2.155E-2</c:v>
                </c:pt>
                <c:pt idx="2">
                  <c:v>4.3099999999999999E-2</c:v>
                </c:pt>
                <c:pt idx="3">
                  <c:v>8.6199999999999999E-2</c:v>
                </c:pt>
                <c:pt idx="4">
                  <c:v>0.1724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E4-4A94-9854-17267DCDD1E2}"/>
            </c:ext>
          </c:extLst>
        </c:ser>
        <c:ser>
          <c:idx val="3"/>
          <c:order val="3"/>
          <c:tx>
            <c:strRef>
              <c:f>'Gegenüberstellung Diagrammform'!$E$13</c:f>
              <c:strCache>
                <c:ptCount val="1"/>
                <c:pt idx="0">
                  <c:v>6 mm²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'Gegenüberstellung Diagrammform'!$A$14:$A$18</c:f>
              <c:numCache>
                <c:formatCode>0\ "m"</c:formatCode>
                <c:ptCount val="5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40</c:v>
                </c:pt>
              </c:numCache>
            </c:numRef>
          </c:cat>
          <c:val>
            <c:numRef>
              <c:f>'Gegenüberstellung Diagrammform'!$E$14:$E$18</c:f>
              <c:numCache>
                <c:formatCode>0.0000\ "Ohm"</c:formatCode>
                <c:ptCount val="5"/>
                <c:pt idx="0">
                  <c:v>2.8733333333333332E-3</c:v>
                </c:pt>
                <c:pt idx="1">
                  <c:v>1.4366666666666666E-2</c:v>
                </c:pt>
                <c:pt idx="2">
                  <c:v>2.8733333333333333E-2</c:v>
                </c:pt>
                <c:pt idx="3">
                  <c:v>5.7466666666666666E-2</c:v>
                </c:pt>
                <c:pt idx="4">
                  <c:v>0.11493333333333333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E4-4A94-9854-17267DCDD1E2}"/>
            </c:ext>
          </c:extLst>
        </c:ser>
        <c:ser>
          <c:idx val="4"/>
          <c:order val="4"/>
          <c:tx>
            <c:strRef>
              <c:f>'Gegenüberstellung Diagrammform'!$F$13</c:f>
              <c:strCache>
                <c:ptCount val="1"/>
                <c:pt idx="0">
                  <c:v>10 mm²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'Gegenüberstellung Diagrammform'!$A$14:$A$18</c:f>
              <c:numCache>
                <c:formatCode>0\ "m"</c:formatCode>
                <c:ptCount val="5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40</c:v>
                </c:pt>
              </c:numCache>
            </c:numRef>
          </c:cat>
          <c:val>
            <c:numRef>
              <c:f>'Gegenüberstellung Diagrammform'!$F$14:$F$18</c:f>
              <c:numCache>
                <c:formatCode>0.0000\ "Ohm"</c:formatCode>
                <c:ptCount val="5"/>
                <c:pt idx="0">
                  <c:v>1.7239999999999998E-3</c:v>
                </c:pt>
                <c:pt idx="1">
                  <c:v>8.6199999999999992E-3</c:v>
                </c:pt>
                <c:pt idx="2">
                  <c:v>1.7239999999999998E-2</c:v>
                </c:pt>
                <c:pt idx="3">
                  <c:v>3.4479999999999997E-2</c:v>
                </c:pt>
                <c:pt idx="4">
                  <c:v>6.8959999999999994E-2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E4-4A94-9854-17267DCDD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972600"/>
        <c:axId val="449972992"/>
      </c:lineChart>
      <c:catAx>
        <c:axId val="449972600"/>
        <c:scaling>
          <c:orientation val="minMax"/>
        </c:scaling>
        <c:delete val="0"/>
        <c:axPos val="b"/>
        <c:numFmt formatCode="0\ &quot;m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9972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9972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\ &quot;Ohm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9972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536612744557783"/>
          <c:y val="0.40452261306532661"/>
          <c:w val="0.1321930093108501"/>
          <c:h val="0.253768844221105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Punktdiagramm</a:t>
            </a:r>
          </a:p>
        </c:rich>
      </c:tx>
      <c:layout>
        <c:manualLayout>
          <c:xMode val="edge"/>
          <c:yMode val="edge"/>
          <c:x val="0.40217391304347827"/>
          <c:y val="3.26633165829145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75155279503104"/>
          <c:y val="0.17839195979899497"/>
          <c:w val="0.67236024844720499"/>
          <c:h val="0.64321608040201006"/>
        </c:manualLayout>
      </c:layout>
      <c:scatterChart>
        <c:scatterStyle val="lineMarker"/>
        <c:varyColors val="0"/>
        <c:ser>
          <c:idx val="1"/>
          <c:order val="0"/>
          <c:tx>
            <c:strRef>
              <c:f>'Gegenüberstellung Diagrammform'!$B$13</c:f>
              <c:strCache>
                <c:ptCount val="1"/>
                <c:pt idx="0">
                  <c:v>1,5 mm²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'Gegenüberstellung Diagrammform'!$A$14:$A$18</c:f>
              <c:numCache>
                <c:formatCode>0\ "m"</c:formatCode>
                <c:ptCount val="5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40</c:v>
                </c:pt>
              </c:numCache>
            </c:numRef>
          </c:xVal>
          <c:yVal>
            <c:numRef>
              <c:f>'Gegenüberstellung Diagrammform'!$B$14:$B$18</c:f>
              <c:numCache>
                <c:formatCode>0.0000\ "Ohm"</c:formatCode>
                <c:ptCount val="5"/>
                <c:pt idx="0">
                  <c:v>1.1493333333333333E-2</c:v>
                </c:pt>
                <c:pt idx="1">
                  <c:v>5.7466666666666666E-2</c:v>
                </c:pt>
                <c:pt idx="2">
                  <c:v>0.11493333333333333</c:v>
                </c:pt>
                <c:pt idx="3">
                  <c:v>0.22986666666666666</c:v>
                </c:pt>
                <c:pt idx="4">
                  <c:v>0.45973333333333333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2B-4F20-B092-3D1B87979412}"/>
            </c:ext>
          </c:extLst>
        </c:ser>
        <c:ser>
          <c:idx val="2"/>
          <c:order val="1"/>
          <c:tx>
            <c:strRef>
              <c:f>'Gegenüberstellung Diagrammform'!$C$13</c:f>
              <c:strCache>
                <c:ptCount val="1"/>
                <c:pt idx="0">
                  <c:v>2 mm²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'Gegenüberstellung Diagrammform'!$A$14:$A$18</c:f>
              <c:numCache>
                <c:formatCode>0\ "m"</c:formatCode>
                <c:ptCount val="5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40</c:v>
                </c:pt>
              </c:numCache>
            </c:numRef>
          </c:xVal>
          <c:yVal>
            <c:numRef>
              <c:f>'Gegenüberstellung Diagrammform'!$C$14:$C$18</c:f>
              <c:numCache>
                <c:formatCode>0.0000\ "Ohm"</c:formatCode>
                <c:ptCount val="5"/>
                <c:pt idx="0">
                  <c:v>7.8363636363636344E-3</c:v>
                </c:pt>
                <c:pt idx="1">
                  <c:v>3.9181818181818179E-2</c:v>
                </c:pt>
                <c:pt idx="2">
                  <c:v>7.8363636363636358E-2</c:v>
                </c:pt>
                <c:pt idx="3">
                  <c:v>0.15672727272727272</c:v>
                </c:pt>
                <c:pt idx="4">
                  <c:v>0.31345454545454543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2B-4F20-B092-3D1B87979412}"/>
            </c:ext>
          </c:extLst>
        </c:ser>
        <c:ser>
          <c:idx val="3"/>
          <c:order val="2"/>
          <c:tx>
            <c:strRef>
              <c:f>'Gegenüberstellung Diagrammform'!$D$13</c:f>
              <c:strCache>
                <c:ptCount val="1"/>
                <c:pt idx="0">
                  <c:v>4 mm²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'Gegenüberstellung Diagrammform'!$A$14:$A$18</c:f>
              <c:numCache>
                <c:formatCode>0\ "m"</c:formatCode>
                <c:ptCount val="5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40</c:v>
                </c:pt>
              </c:numCache>
            </c:numRef>
          </c:xVal>
          <c:yVal>
            <c:numRef>
              <c:f>'Gegenüberstellung Diagrammform'!$D$14:$D$18</c:f>
              <c:numCache>
                <c:formatCode>0.0000\ "Ohm"</c:formatCode>
                <c:ptCount val="5"/>
                <c:pt idx="0">
                  <c:v>4.3099999999999996E-3</c:v>
                </c:pt>
                <c:pt idx="1">
                  <c:v>2.155E-2</c:v>
                </c:pt>
                <c:pt idx="2">
                  <c:v>4.3099999999999999E-2</c:v>
                </c:pt>
                <c:pt idx="3">
                  <c:v>8.6199999999999999E-2</c:v>
                </c:pt>
                <c:pt idx="4">
                  <c:v>0.1724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42B-4F20-B092-3D1B87979412}"/>
            </c:ext>
          </c:extLst>
        </c:ser>
        <c:ser>
          <c:idx val="4"/>
          <c:order val="3"/>
          <c:tx>
            <c:strRef>
              <c:f>'Gegenüberstellung Diagrammform'!$E$13</c:f>
              <c:strCache>
                <c:ptCount val="1"/>
                <c:pt idx="0">
                  <c:v>6 mm²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'Gegenüberstellung Diagrammform'!$A$14:$A$18</c:f>
              <c:numCache>
                <c:formatCode>0\ "m"</c:formatCode>
                <c:ptCount val="5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40</c:v>
                </c:pt>
              </c:numCache>
            </c:numRef>
          </c:xVal>
          <c:yVal>
            <c:numRef>
              <c:f>'Gegenüberstellung Diagrammform'!$E$14:$E$18</c:f>
              <c:numCache>
                <c:formatCode>0.0000\ "Ohm"</c:formatCode>
                <c:ptCount val="5"/>
                <c:pt idx="0">
                  <c:v>2.8733333333333332E-3</c:v>
                </c:pt>
                <c:pt idx="1">
                  <c:v>1.4366666666666666E-2</c:v>
                </c:pt>
                <c:pt idx="2">
                  <c:v>2.8733333333333333E-2</c:v>
                </c:pt>
                <c:pt idx="3">
                  <c:v>5.7466666666666666E-2</c:v>
                </c:pt>
                <c:pt idx="4">
                  <c:v>0.11493333333333333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42B-4F20-B092-3D1B87979412}"/>
            </c:ext>
          </c:extLst>
        </c:ser>
        <c:ser>
          <c:idx val="5"/>
          <c:order val="4"/>
          <c:tx>
            <c:strRef>
              <c:f>'Gegenüberstellung Diagrammform'!$F$13</c:f>
              <c:strCache>
                <c:ptCount val="1"/>
                <c:pt idx="0">
                  <c:v>10 mm²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'Gegenüberstellung Diagrammform'!$A$14:$A$18</c:f>
              <c:numCache>
                <c:formatCode>0\ "m"</c:formatCode>
                <c:ptCount val="5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40</c:v>
                </c:pt>
              </c:numCache>
            </c:numRef>
          </c:xVal>
          <c:yVal>
            <c:numRef>
              <c:f>'Gegenüberstellung Diagrammform'!$F$14:$F$18</c:f>
              <c:numCache>
                <c:formatCode>0.0000\ "Ohm"</c:formatCode>
                <c:ptCount val="5"/>
                <c:pt idx="0">
                  <c:v>1.7239999999999998E-3</c:v>
                </c:pt>
                <c:pt idx="1">
                  <c:v>8.6199999999999992E-3</c:v>
                </c:pt>
                <c:pt idx="2">
                  <c:v>1.7239999999999998E-2</c:v>
                </c:pt>
                <c:pt idx="3">
                  <c:v>3.4479999999999997E-2</c:v>
                </c:pt>
                <c:pt idx="4">
                  <c:v>6.8959999999999994E-2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42B-4F20-B092-3D1B87979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965544"/>
        <c:axId val="449966720"/>
      </c:scatterChart>
      <c:valAx>
        <c:axId val="449965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Länge [m]</a:t>
                </a:r>
              </a:p>
            </c:rich>
          </c:tx>
          <c:layout>
            <c:manualLayout>
              <c:xMode val="edge"/>
              <c:yMode val="edge"/>
              <c:x val="0.41925465838509318"/>
              <c:y val="0.90201005025125625"/>
            </c:manualLayout>
          </c:layout>
          <c:overlay val="0"/>
          <c:spPr>
            <a:noFill/>
            <a:ln w="25400">
              <a:noFill/>
            </a:ln>
          </c:spPr>
        </c:title>
        <c:numFmt formatCode="0\ &quot;m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9966720"/>
        <c:crosses val="autoZero"/>
        <c:crossBetween val="midCat"/>
      </c:valAx>
      <c:valAx>
        <c:axId val="449966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Querschnitt [mm²]</a:t>
                </a:r>
              </a:p>
            </c:rich>
          </c:tx>
          <c:layout>
            <c:manualLayout>
              <c:xMode val="edge"/>
              <c:yMode val="edge"/>
              <c:x val="2.4844720496894408E-2"/>
              <c:y val="0.3391959798994975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\ &quot;Ohm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9965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559006211180122"/>
          <c:y val="0.37437185929648242"/>
          <c:w val="0.13198757763975155"/>
          <c:h val="0.253768844221105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23</xdr:row>
          <xdr:rowOff>76200</xdr:rowOff>
        </xdr:from>
        <xdr:to>
          <xdr:col>5</xdr:col>
          <xdr:colOff>676275</xdr:colOff>
          <xdr:row>25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9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10</xdr:row>
      <xdr:rowOff>157162</xdr:rowOff>
    </xdr:from>
    <xdr:to>
      <xdr:col>5</xdr:col>
      <xdr:colOff>400050</xdr:colOff>
      <xdr:row>26</xdr:row>
      <xdr:rowOff>4762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28</xdr:row>
      <xdr:rowOff>128587</xdr:rowOff>
    </xdr:from>
    <xdr:to>
      <xdr:col>11</xdr:col>
      <xdr:colOff>771525</xdr:colOff>
      <xdr:row>43</xdr:row>
      <xdr:rowOff>157162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209550</xdr:colOff>
      <xdr:row>28</xdr:row>
      <xdr:rowOff>33337</xdr:rowOff>
    </xdr:from>
    <xdr:to>
      <xdr:col>5</xdr:col>
      <xdr:colOff>590550</xdr:colOff>
      <xdr:row>43</xdr:row>
      <xdr:rowOff>61912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45</xdr:row>
      <xdr:rowOff>138112</xdr:rowOff>
    </xdr:from>
    <xdr:to>
      <xdr:col>5</xdr:col>
      <xdr:colOff>600075</xdr:colOff>
      <xdr:row>60</xdr:row>
      <xdr:rowOff>166687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742950</xdr:colOff>
      <xdr:row>46</xdr:row>
      <xdr:rowOff>100012</xdr:rowOff>
    </xdr:from>
    <xdr:to>
      <xdr:col>12</xdr:col>
      <xdr:colOff>285750</xdr:colOff>
      <xdr:row>61</xdr:row>
      <xdr:rowOff>128587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514350</xdr:colOff>
      <xdr:row>11</xdr:row>
      <xdr:rowOff>23812</xdr:rowOff>
    </xdr:from>
    <xdr:to>
      <xdr:col>12</xdr:col>
      <xdr:colOff>57150</xdr:colOff>
      <xdr:row>26</xdr:row>
      <xdr:rowOff>52387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3</xdr:row>
          <xdr:rowOff>152400</xdr:rowOff>
        </xdr:from>
        <xdr:to>
          <xdr:col>2</xdr:col>
          <xdr:colOff>714375</xdr:colOff>
          <xdr:row>6</xdr:row>
          <xdr:rowOff>104775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1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0</xdr:colOff>
      <xdr:row>67</xdr:row>
      <xdr:rowOff>0</xdr:rowOff>
    </xdr:from>
    <xdr:to>
      <xdr:col>7</xdr:col>
      <xdr:colOff>752475</xdr:colOff>
      <xdr:row>90</xdr:row>
      <xdr:rowOff>76200</xdr:rowOff>
    </xdr:to>
    <xdr:graphicFrame macro="">
      <xdr:nvGraphicFramePr>
        <xdr:cNvPr id="9224" name="Diagramm 2">
          <a:extLst>
            <a:ext uri="{FF2B5EF4-FFF2-40B4-BE49-F238E27FC236}">
              <a16:creationId xmlns:a16="http://schemas.microsoft.com/office/drawing/2014/main" id="{00000000-0008-0000-1000-000008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43</xdr:row>
      <xdr:rowOff>9525</xdr:rowOff>
    </xdr:from>
    <xdr:to>
      <xdr:col>8</xdr:col>
      <xdr:colOff>0</xdr:colOff>
      <xdr:row>66</xdr:row>
      <xdr:rowOff>76200</xdr:rowOff>
    </xdr:to>
    <xdr:graphicFrame macro="">
      <xdr:nvGraphicFramePr>
        <xdr:cNvPr id="9225" name="Diagramm 3">
          <a:extLst>
            <a:ext uri="{FF2B5EF4-FFF2-40B4-BE49-F238E27FC236}">
              <a16:creationId xmlns:a16="http://schemas.microsoft.com/office/drawing/2014/main" id="{00000000-0008-0000-1000-000009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19</xdr:row>
      <xdr:rowOff>38100</xdr:rowOff>
    </xdr:from>
    <xdr:to>
      <xdr:col>8</xdr:col>
      <xdr:colOff>19050</xdr:colOff>
      <xdr:row>42</xdr:row>
      <xdr:rowOff>66675</xdr:rowOff>
    </xdr:to>
    <xdr:graphicFrame macro="">
      <xdr:nvGraphicFramePr>
        <xdr:cNvPr id="9226" name="Diagramm 4">
          <a:extLst>
            <a:ext uri="{FF2B5EF4-FFF2-40B4-BE49-F238E27FC236}">
              <a16:creationId xmlns:a16="http://schemas.microsoft.com/office/drawing/2014/main" id="{00000000-0008-0000-1000-00000A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8"/>
  <sheetViews>
    <sheetView workbookViewId="0"/>
  </sheetViews>
  <sheetFormatPr baseColWidth="10" defaultRowHeight="12.75"/>
  <cols>
    <col min="1" max="1" width="18.5703125" customWidth="1"/>
  </cols>
  <sheetData>
    <row r="1" spans="1:6">
      <c r="A1" s="8" t="s">
        <v>146</v>
      </c>
    </row>
    <row r="2" spans="1:6">
      <c r="A2" t="s">
        <v>147</v>
      </c>
    </row>
    <row r="4" spans="1:6">
      <c r="A4" t="s">
        <v>148</v>
      </c>
    </row>
    <row r="6" spans="1:6">
      <c r="A6" t="s">
        <v>149</v>
      </c>
      <c r="B6" t="s">
        <v>150</v>
      </c>
      <c r="C6" s="25">
        <v>8.3140000000000001</v>
      </c>
    </row>
    <row r="7" spans="1:6">
      <c r="B7" t="s">
        <v>151</v>
      </c>
      <c r="C7" s="25">
        <v>2</v>
      </c>
    </row>
    <row r="9" spans="1:6">
      <c r="B9" s="8" t="s">
        <v>152</v>
      </c>
    </row>
    <row r="10" spans="1:6" hidden="1">
      <c r="C10" t="s">
        <v>153</v>
      </c>
    </row>
    <row r="11" spans="1:6" ht="42" customHeight="1">
      <c r="A11" s="24" t="s">
        <v>161</v>
      </c>
      <c r="B11" s="23">
        <v>200</v>
      </c>
      <c r="C11" s="23">
        <v>250</v>
      </c>
      <c r="D11" s="23">
        <v>300</v>
      </c>
      <c r="E11" s="23">
        <v>350</v>
      </c>
      <c r="F11" s="23">
        <v>450</v>
      </c>
    </row>
    <row r="12" spans="1:6">
      <c r="A12">
        <v>2000</v>
      </c>
    </row>
    <row r="13" spans="1:6">
      <c r="A13">
        <v>5000</v>
      </c>
    </row>
    <row r="14" spans="1:6">
      <c r="A14">
        <v>10000</v>
      </c>
    </row>
    <row r="15" spans="1:6">
      <c r="A15">
        <v>20000</v>
      </c>
    </row>
    <row r="16" spans="1:6">
      <c r="A16">
        <v>50000</v>
      </c>
    </row>
    <row r="17" spans="1:6">
      <c r="A17">
        <v>70000</v>
      </c>
    </row>
    <row r="18" spans="1:6">
      <c r="A18">
        <v>100000</v>
      </c>
    </row>
    <row r="21" spans="1:6">
      <c r="A21" s="8" t="s">
        <v>154</v>
      </c>
    </row>
    <row r="22" spans="1:6">
      <c r="A22" t="s">
        <v>155</v>
      </c>
    </row>
    <row r="23" spans="1:6">
      <c r="A23" t="s">
        <v>156</v>
      </c>
    </row>
    <row r="25" spans="1:6">
      <c r="A25" t="s">
        <v>157</v>
      </c>
    </row>
    <row r="27" spans="1:6">
      <c r="A27" t="s">
        <v>158</v>
      </c>
      <c r="D27" s="25">
        <v>100</v>
      </c>
    </row>
    <row r="28" spans="1:6" ht="20.25" customHeight="1"/>
    <row r="29" spans="1:6" ht="15" customHeight="1"/>
    <row r="30" spans="1:6" ht="12.75" customHeight="1">
      <c r="B30" s="8" t="s">
        <v>159</v>
      </c>
    </row>
    <row r="31" spans="1:6" ht="42" customHeight="1">
      <c r="A31" s="24" t="s">
        <v>161</v>
      </c>
      <c r="B31" s="23">
        <v>200</v>
      </c>
      <c r="C31" s="23">
        <v>250</v>
      </c>
      <c r="D31" s="23">
        <v>300</v>
      </c>
      <c r="E31" s="23">
        <v>350</v>
      </c>
      <c r="F31" s="23">
        <v>450</v>
      </c>
    </row>
    <row r="32" spans="1:6" ht="13.5" customHeight="1">
      <c r="A32">
        <v>2000</v>
      </c>
    </row>
    <row r="33" spans="1:1">
      <c r="A33">
        <v>5000</v>
      </c>
    </row>
    <row r="34" spans="1:1">
      <c r="A34">
        <v>10000</v>
      </c>
    </row>
    <row r="35" spans="1:1">
      <c r="A35">
        <v>20000</v>
      </c>
    </row>
    <row r="36" spans="1:1">
      <c r="A36">
        <v>50000</v>
      </c>
    </row>
    <row r="37" spans="1:1">
      <c r="A37">
        <v>70000</v>
      </c>
    </row>
    <row r="38" spans="1:1">
      <c r="A38">
        <v>100000</v>
      </c>
    </row>
  </sheetData>
  <phoneticPr fontId="14" type="noConversion"/>
  <printOptions headings="1" gridLines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6145" r:id="rId4">
          <objectPr defaultSize="0" autoPict="0" r:id="rId5">
            <anchor moveWithCells="1">
              <from>
                <xdr:col>4</xdr:col>
                <xdr:colOff>114300</xdr:colOff>
                <xdr:row>23</xdr:row>
                <xdr:rowOff>76200</xdr:rowOff>
              </from>
              <to>
                <xdr:col>5</xdr:col>
                <xdr:colOff>676275</xdr:colOff>
                <xdr:row>25</xdr:row>
                <xdr:rowOff>28575</xdr:rowOff>
              </to>
            </anchor>
          </objectPr>
        </oleObject>
      </mc:Choice>
      <mc:Fallback>
        <oleObject progId="Equation.3" shapeId="6145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8"/>
  <sheetViews>
    <sheetView topLeftCell="A19" workbookViewId="0">
      <selection activeCell="H2" sqref="H2"/>
    </sheetView>
  </sheetViews>
  <sheetFormatPr baseColWidth="10" defaultRowHeight="14.25"/>
  <cols>
    <col min="1" max="16384" width="11.42578125" style="40"/>
  </cols>
  <sheetData>
    <row r="2" spans="1:5" ht="15.75">
      <c r="A2" s="39" t="s">
        <v>195</v>
      </c>
    </row>
    <row r="4" spans="1:5">
      <c r="B4" s="40" t="s">
        <v>196</v>
      </c>
      <c r="C4" s="40" t="s">
        <v>197</v>
      </c>
      <c r="D4" s="40" t="s">
        <v>198</v>
      </c>
      <c r="E4" s="40" t="s">
        <v>199</v>
      </c>
    </row>
    <row r="5" spans="1:5">
      <c r="A5" s="40" t="s">
        <v>200</v>
      </c>
      <c r="B5" s="40">
        <v>20.399999999999999</v>
      </c>
      <c r="C5" s="40">
        <v>27.4</v>
      </c>
      <c r="D5" s="40">
        <v>28</v>
      </c>
      <c r="E5" s="40">
        <v>20.399999999999999</v>
      </c>
    </row>
    <row r="6" spans="1:5">
      <c r="A6" s="40" t="s">
        <v>201</v>
      </c>
      <c r="B6" s="40">
        <v>30.6</v>
      </c>
      <c r="C6" s="40">
        <v>38.6</v>
      </c>
      <c r="D6" s="40">
        <v>34.6</v>
      </c>
      <c r="E6" s="40">
        <v>31.6</v>
      </c>
    </row>
    <row r="7" spans="1:5">
      <c r="A7" s="40" t="s">
        <v>202</v>
      </c>
      <c r="B7" s="40">
        <v>45.9</v>
      </c>
      <c r="C7" s="40">
        <v>46.9</v>
      </c>
      <c r="D7" s="40">
        <v>45</v>
      </c>
      <c r="E7" s="40">
        <v>43.9</v>
      </c>
    </row>
    <row r="8" spans="1:5">
      <c r="A8" s="40" t="s">
        <v>238</v>
      </c>
      <c r="B8" s="40">
        <v>52.8</v>
      </c>
      <c r="C8" s="40">
        <v>35</v>
      </c>
      <c r="D8" s="40">
        <v>44</v>
      </c>
      <c r="E8" s="40">
        <v>45</v>
      </c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5"/>
  <sheetViews>
    <sheetView workbookViewId="0">
      <selection activeCell="J22" sqref="J22"/>
    </sheetView>
  </sheetViews>
  <sheetFormatPr baseColWidth="10" defaultRowHeight="12.75"/>
  <cols>
    <col min="4" max="4" width="10.7109375" customWidth="1"/>
    <col min="5" max="5" width="14.28515625" customWidth="1"/>
    <col min="6" max="6" width="14.140625" customWidth="1"/>
    <col min="7" max="7" width="15.42578125" customWidth="1"/>
    <col min="8" max="8" width="13.7109375" customWidth="1"/>
    <col min="9" max="9" width="13.5703125" customWidth="1"/>
  </cols>
  <sheetData>
    <row r="1" spans="1:9" ht="18">
      <c r="B1" s="17" t="s">
        <v>140</v>
      </c>
    </row>
    <row r="3" spans="1:9" s="8" customFormat="1" ht="25.5">
      <c r="A3" s="16" t="s">
        <v>103</v>
      </c>
      <c r="B3" s="8" t="s">
        <v>50</v>
      </c>
      <c r="C3" s="8" t="s">
        <v>49</v>
      </c>
      <c r="D3" s="8" t="s">
        <v>51</v>
      </c>
      <c r="E3" s="8" t="s">
        <v>52</v>
      </c>
      <c r="F3" s="8" t="s">
        <v>53</v>
      </c>
      <c r="G3" s="8" t="s">
        <v>54</v>
      </c>
      <c r="H3" s="8" t="s">
        <v>55</v>
      </c>
      <c r="I3" s="8" t="s">
        <v>56</v>
      </c>
    </row>
    <row r="4" spans="1:9">
      <c r="A4">
        <v>2345</v>
      </c>
      <c r="B4" t="s">
        <v>94</v>
      </c>
      <c r="C4" t="s">
        <v>126</v>
      </c>
      <c r="D4" s="5">
        <v>30682</v>
      </c>
      <c r="E4" t="s">
        <v>110</v>
      </c>
      <c r="F4" t="s">
        <v>88</v>
      </c>
      <c r="G4" t="s">
        <v>96</v>
      </c>
      <c r="H4" t="s">
        <v>78</v>
      </c>
      <c r="I4" t="s">
        <v>72</v>
      </c>
    </row>
    <row r="5" spans="1:9">
      <c r="A5">
        <v>2365</v>
      </c>
      <c r="B5" t="s">
        <v>100</v>
      </c>
      <c r="C5" t="s">
        <v>101</v>
      </c>
      <c r="D5" s="5">
        <v>30631</v>
      </c>
      <c r="E5" t="s">
        <v>59</v>
      </c>
      <c r="F5" t="s">
        <v>88</v>
      </c>
      <c r="G5" t="s">
        <v>102</v>
      </c>
      <c r="H5" t="s">
        <v>71</v>
      </c>
      <c r="I5" t="s">
        <v>72</v>
      </c>
    </row>
    <row r="6" spans="1:9">
      <c r="A6">
        <v>2366</v>
      </c>
      <c r="B6" t="s">
        <v>13</v>
      </c>
      <c r="C6" t="s">
        <v>57</v>
      </c>
      <c r="D6" s="5">
        <v>30560</v>
      </c>
      <c r="E6" t="s">
        <v>58</v>
      </c>
      <c r="F6" t="s">
        <v>59</v>
      </c>
      <c r="G6" t="s">
        <v>60</v>
      </c>
      <c r="H6" t="s">
        <v>61</v>
      </c>
      <c r="I6" t="s">
        <v>62</v>
      </c>
    </row>
    <row r="7" spans="1:9">
      <c r="A7">
        <v>2367</v>
      </c>
      <c r="B7" t="s">
        <v>73</v>
      </c>
      <c r="C7" t="s">
        <v>74</v>
      </c>
      <c r="D7" s="5">
        <v>30807</v>
      </c>
      <c r="E7" t="s">
        <v>75</v>
      </c>
      <c r="F7" t="s">
        <v>76</v>
      </c>
      <c r="G7" t="s">
        <v>77</v>
      </c>
      <c r="H7" t="s">
        <v>78</v>
      </c>
      <c r="I7" t="s">
        <v>72</v>
      </c>
    </row>
    <row r="8" spans="1:9">
      <c r="A8">
        <v>2368</v>
      </c>
      <c r="B8" t="s">
        <v>94</v>
      </c>
      <c r="C8" t="s">
        <v>95</v>
      </c>
      <c r="D8" s="5">
        <v>30139</v>
      </c>
      <c r="E8" t="s">
        <v>59</v>
      </c>
      <c r="F8" t="s">
        <v>88</v>
      </c>
      <c r="G8" t="s">
        <v>96</v>
      </c>
      <c r="H8" t="s">
        <v>61</v>
      </c>
      <c r="I8" t="s">
        <v>72</v>
      </c>
    </row>
    <row r="9" spans="1:9">
      <c r="A9">
        <v>2369</v>
      </c>
      <c r="B9" t="s">
        <v>82</v>
      </c>
      <c r="C9" t="s">
        <v>83</v>
      </c>
      <c r="D9" s="5">
        <v>30674</v>
      </c>
      <c r="E9" t="s">
        <v>84</v>
      </c>
      <c r="F9" t="s">
        <v>76</v>
      </c>
      <c r="G9" t="s">
        <v>85</v>
      </c>
      <c r="H9" t="s">
        <v>65</v>
      </c>
      <c r="I9" t="s">
        <v>62</v>
      </c>
    </row>
    <row r="10" spans="1:9">
      <c r="A10">
        <v>2370</v>
      </c>
      <c r="B10" t="s">
        <v>67</v>
      </c>
      <c r="C10" t="s">
        <v>68</v>
      </c>
      <c r="D10" s="5">
        <v>30714</v>
      </c>
      <c r="E10" t="s">
        <v>69</v>
      </c>
      <c r="F10" t="s">
        <v>59</v>
      </c>
      <c r="G10" t="s">
        <v>70</v>
      </c>
      <c r="H10" t="s">
        <v>71</v>
      </c>
      <c r="I10" t="s">
        <v>72</v>
      </c>
    </row>
    <row r="11" spans="1:9">
      <c r="A11">
        <v>2371</v>
      </c>
      <c r="B11" t="s">
        <v>90</v>
      </c>
      <c r="C11" t="s">
        <v>91</v>
      </c>
      <c r="D11" s="5">
        <v>30901</v>
      </c>
      <c r="E11" t="s">
        <v>92</v>
      </c>
      <c r="F11" t="s">
        <v>88</v>
      </c>
      <c r="G11" t="s">
        <v>93</v>
      </c>
      <c r="H11" t="s">
        <v>65</v>
      </c>
      <c r="I11" t="s">
        <v>66</v>
      </c>
    </row>
    <row r="12" spans="1:9">
      <c r="A12">
        <v>2372</v>
      </c>
      <c r="B12" t="s">
        <v>22</v>
      </c>
      <c r="C12" t="s">
        <v>63</v>
      </c>
      <c r="D12" s="5">
        <v>30622</v>
      </c>
      <c r="E12" t="s">
        <v>58</v>
      </c>
      <c r="F12" t="s">
        <v>59</v>
      </c>
      <c r="G12" t="s">
        <v>64</v>
      </c>
      <c r="H12" t="s">
        <v>65</v>
      </c>
      <c r="I12" t="s">
        <v>66</v>
      </c>
    </row>
    <row r="13" spans="1:9">
      <c r="A13">
        <v>2373</v>
      </c>
      <c r="B13" t="s">
        <v>97</v>
      </c>
      <c r="C13" t="s">
        <v>98</v>
      </c>
      <c r="D13" s="5">
        <v>30775</v>
      </c>
      <c r="E13" t="s">
        <v>58</v>
      </c>
      <c r="F13" t="s">
        <v>88</v>
      </c>
      <c r="G13" t="s">
        <v>99</v>
      </c>
      <c r="H13" t="s">
        <v>71</v>
      </c>
      <c r="I13" t="s">
        <v>62</v>
      </c>
    </row>
    <row r="14" spans="1:9">
      <c r="A14">
        <v>2374</v>
      </c>
      <c r="B14" t="s">
        <v>79</v>
      </c>
      <c r="C14" t="s">
        <v>80</v>
      </c>
      <c r="D14" s="5">
        <v>30744</v>
      </c>
      <c r="E14" t="s">
        <v>59</v>
      </c>
      <c r="F14" t="s">
        <v>76</v>
      </c>
      <c r="G14" t="s">
        <v>81</v>
      </c>
      <c r="H14" t="s">
        <v>61</v>
      </c>
      <c r="I14" t="s">
        <v>62</v>
      </c>
    </row>
    <row r="15" spans="1:9">
      <c r="A15">
        <v>2375</v>
      </c>
      <c r="B15" t="s">
        <v>86</v>
      </c>
      <c r="C15" t="s">
        <v>87</v>
      </c>
      <c r="D15" s="5">
        <v>30310</v>
      </c>
      <c r="E15" t="s">
        <v>59</v>
      </c>
      <c r="F15" t="s">
        <v>88</v>
      </c>
      <c r="G15" t="s">
        <v>89</v>
      </c>
      <c r="H15" t="s">
        <v>61</v>
      </c>
      <c r="I15" t="s">
        <v>66</v>
      </c>
    </row>
    <row r="16" spans="1:9">
      <c r="A16">
        <v>2376</v>
      </c>
      <c r="B16" t="s">
        <v>104</v>
      </c>
      <c r="C16" t="s">
        <v>105</v>
      </c>
      <c r="D16" s="5">
        <v>30870</v>
      </c>
      <c r="E16" t="s">
        <v>106</v>
      </c>
      <c r="F16" t="s">
        <v>59</v>
      </c>
      <c r="G16" t="s">
        <v>107</v>
      </c>
      <c r="H16" t="s">
        <v>78</v>
      </c>
      <c r="I16" t="s">
        <v>72</v>
      </c>
    </row>
    <row r="17" spans="1:9">
      <c r="A17">
        <v>2377</v>
      </c>
      <c r="B17" t="s">
        <v>108</v>
      </c>
      <c r="C17" t="s">
        <v>109</v>
      </c>
      <c r="D17" s="5">
        <v>29952</v>
      </c>
      <c r="E17" t="s">
        <v>110</v>
      </c>
      <c r="F17" t="s">
        <v>76</v>
      </c>
      <c r="G17" t="s">
        <v>111</v>
      </c>
      <c r="H17" t="s">
        <v>78</v>
      </c>
      <c r="I17" t="s">
        <v>62</v>
      </c>
    </row>
    <row r="18" spans="1:9">
      <c r="A18">
        <v>2378</v>
      </c>
      <c r="B18" t="s">
        <v>112</v>
      </c>
      <c r="C18" t="s">
        <v>114</v>
      </c>
      <c r="D18" s="5">
        <v>30744</v>
      </c>
      <c r="E18" t="s">
        <v>58</v>
      </c>
      <c r="F18" t="s">
        <v>59</v>
      </c>
      <c r="G18" t="s">
        <v>113</v>
      </c>
      <c r="H18" t="s">
        <v>71</v>
      </c>
      <c r="I18" t="s">
        <v>72</v>
      </c>
    </row>
    <row r="19" spans="1:9">
      <c r="A19">
        <v>2379</v>
      </c>
      <c r="B19" t="s">
        <v>115</v>
      </c>
      <c r="C19" t="s">
        <v>116</v>
      </c>
      <c r="D19" s="5">
        <v>30776</v>
      </c>
      <c r="E19" t="s">
        <v>110</v>
      </c>
      <c r="F19" t="s">
        <v>88</v>
      </c>
      <c r="G19" t="s">
        <v>93</v>
      </c>
      <c r="H19" t="s">
        <v>78</v>
      </c>
      <c r="I19" t="s">
        <v>66</v>
      </c>
    </row>
    <row r="20" spans="1:9">
      <c r="A20">
        <v>2380</v>
      </c>
      <c r="B20" t="s">
        <v>117</v>
      </c>
      <c r="C20" t="s">
        <v>121</v>
      </c>
      <c r="D20" s="5">
        <v>30564</v>
      </c>
      <c r="E20" t="s">
        <v>123</v>
      </c>
      <c r="F20" t="s">
        <v>59</v>
      </c>
      <c r="G20" t="s">
        <v>64</v>
      </c>
      <c r="H20" t="s">
        <v>65</v>
      </c>
      <c r="I20" t="s">
        <v>62</v>
      </c>
    </row>
    <row r="21" spans="1:9">
      <c r="A21">
        <v>2381</v>
      </c>
      <c r="B21" t="s">
        <v>118</v>
      </c>
      <c r="C21" t="s">
        <v>109</v>
      </c>
      <c r="D21" s="5">
        <v>30837</v>
      </c>
      <c r="E21" t="s">
        <v>69</v>
      </c>
      <c r="F21" t="s">
        <v>76</v>
      </c>
      <c r="G21" t="s">
        <v>85</v>
      </c>
      <c r="H21" t="s">
        <v>65</v>
      </c>
      <c r="I21" t="s">
        <v>72</v>
      </c>
    </row>
    <row r="22" spans="1:9">
      <c r="A22">
        <v>2382</v>
      </c>
      <c r="B22" t="s">
        <v>119</v>
      </c>
      <c r="C22" t="s">
        <v>122</v>
      </c>
      <c r="D22" s="5">
        <v>30568</v>
      </c>
      <c r="E22" t="s">
        <v>58</v>
      </c>
      <c r="F22" t="s">
        <v>88</v>
      </c>
      <c r="G22" t="s">
        <v>124</v>
      </c>
      <c r="H22" t="s">
        <v>71</v>
      </c>
      <c r="I22" t="s">
        <v>66</v>
      </c>
    </row>
    <row r="23" spans="1:9">
      <c r="A23">
        <v>2383</v>
      </c>
      <c r="B23" t="s">
        <v>120</v>
      </c>
      <c r="C23" t="s">
        <v>91</v>
      </c>
      <c r="D23" s="5">
        <v>30713</v>
      </c>
      <c r="E23" t="s">
        <v>84</v>
      </c>
      <c r="F23" t="s">
        <v>59</v>
      </c>
      <c r="G23" t="s">
        <v>125</v>
      </c>
      <c r="H23" t="s">
        <v>78</v>
      </c>
      <c r="I23" t="s">
        <v>72</v>
      </c>
    </row>
    <row r="24" spans="1:9">
      <c r="A24">
        <v>2555</v>
      </c>
      <c r="B24" t="s">
        <v>127</v>
      </c>
      <c r="C24" t="s">
        <v>128</v>
      </c>
      <c r="D24" s="5">
        <v>30378</v>
      </c>
      <c r="E24" t="s">
        <v>59</v>
      </c>
      <c r="F24" t="s">
        <v>59</v>
      </c>
      <c r="G24" t="s">
        <v>129</v>
      </c>
      <c r="H24" t="s">
        <v>61</v>
      </c>
      <c r="I24" t="s">
        <v>62</v>
      </c>
    </row>
    <row r="25" spans="1:9">
      <c r="A25">
        <v>2644</v>
      </c>
      <c r="B25" t="s">
        <v>112</v>
      </c>
      <c r="C25" t="s">
        <v>130</v>
      </c>
      <c r="D25" s="5">
        <v>30590</v>
      </c>
      <c r="E25" t="s">
        <v>59</v>
      </c>
      <c r="F25" t="s">
        <v>59</v>
      </c>
      <c r="G25" t="s">
        <v>131</v>
      </c>
      <c r="H25" t="s">
        <v>65</v>
      </c>
      <c r="I25" t="s">
        <v>66</v>
      </c>
    </row>
  </sheetData>
  <phoneticPr fontId="14" type="noConversion"/>
  <dataValidations count="3">
    <dataValidation type="whole" allowBlank="1" showInputMessage="1" showErrorMessage="1" sqref="A4:A22" xr:uid="{00000000-0002-0000-0B00-000000000000}">
      <formula1>1000</formula1>
      <formula2>9999</formula2>
    </dataValidation>
    <dataValidation type="textLength" allowBlank="1" showInputMessage="1" showErrorMessage="1" sqref="B4:B22" xr:uid="{00000000-0002-0000-0B00-000001000000}">
      <formula1>2</formula1>
      <formula2>17</formula2>
    </dataValidation>
    <dataValidation type="date" allowBlank="1" showInputMessage="1" showErrorMessage="1" sqref="D4:D22" xr:uid="{00000000-0002-0000-0B00-000002000000}">
      <formula1>25569</formula1>
      <formula2>36526</formula2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3"/>
  <sheetViews>
    <sheetView workbookViewId="0"/>
  </sheetViews>
  <sheetFormatPr baseColWidth="10" defaultRowHeight="12.75"/>
  <cols>
    <col min="1" max="1" width="15.140625" customWidth="1"/>
    <col min="2" max="2" width="15.7109375" customWidth="1"/>
    <col min="3" max="3" width="12.7109375" customWidth="1"/>
    <col min="4" max="4" width="14.42578125" customWidth="1"/>
    <col min="5" max="5" width="14.7109375" hidden="1" customWidth="1"/>
    <col min="6" max="7" width="13.85546875" customWidth="1"/>
  </cols>
  <sheetData>
    <row r="1" spans="1:9" ht="27.75">
      <c r="A1" s="4" t="s">
        <v>2</v>
      </c>
    </row>
    <row r="2" spans="1:9">
      <c r="A2" s="6"/>
      <c r="B2" s="6"/>
    </row>
    <row r="5" spans="1:9" ht="51">
      <c r="A5" s="3" t="s">
        <v>6</v>
      </c>
      <c r="B5" s="3" t="s">
        <v>7</v>
      </c>
      <c r="C5" s="3" t="s">
        <v>5</v>
      </c>
      <c r="D5" s="3" t="s">
        <v>48</v>
      </c>
      <c r="E5" s="3" t="s">
        <v>8</v>
      </c>
      <c r="F5" s="3" t="s">
        <v>8</v>
      </c>
      <c r="G5" s="3" t="s">
        <v>47</v>
      </c>
      <c r="H5" s="14" t="s">
        <v>3</v>
      </c>
      <c r="I5" s="15" t="s">
        <v>4</v>
      </c>
    </row>
    <row r="6" spans="1:9">
      <c r="A6">
        <v>11111</v>
      </c>
      <c r="B6" t="s">
        <v>27</v>
      </c>
      <c r="C6" s="22">
        <v>48</v>
      </c>
      <c r="D6">
        <v>1</v>
      </c>
      <c r="E6" s="1"/>
      <c r="F6" s="22"/>
      <c r="G6" s="22"/>
      <c r="H6" t="s">
        <v>28</v>
      </c>
    </row>
    <row r="7" spans="1:9">
      <c r="A7">
        <v>13838</v>
      </c>
      <c r="B7" t="s">
        <v>12</v>
      </c>
      <c r="C7" s="22">
        <v>12.8</v>
      </c>
      <c r="D7">
        <v>1</v>
      </c>
      <c r="E7" s="1"/>
      <c r="F7" s="22"/>
      <c r="G7" s="22"/>
      <c r="H7" t="s">
        <v>13</v>
      </c>
      <c r="I7" t="s">
        <v>14</v>
      </c>
    </row>
    <row r="8" spans="1:9">
      <c r="A8">
        <v>13839</v>
      </c>
      <c r="B8" t="s">
        <v>29</v>
      </c>
      <c r="C8" s="22">
        <v>0.5</v>
      </c>
      <c r="D8">
        <v>20</v>
      </c>
      <c r="E8" s="1"/>
      <c r="F8" s="22"/>
      <c r="G8" s="22"/>
      <c r="H8" t="s">
        <v>28</v>
      </c>
    </row>
    <row r="9" spans="1:9">
      <c r="A9">
        <v>18653</v>
      </c>
      <c r="B9" t="s">
        <v>15</v>
      </c>
      <c r="C9" s="22">
        <v>0.8</v>
      </c>
      <c r="D9">
        <v>20</v>
      </c>
      <c r="E9" s="1"/>
      <c r="F9" s="22"/>
      <c r="G9" s="22"/>
      <c r="H9" t="s">
        <v>13</v>
      </c>
    </row>
    <row r="10" spans="1:9">
      <c r="A10">
        <v>18849</v>
      </c>
      <c r="B10" t="s">
        <v>21</v>
      </c>
      <c r="C10" s="22">
        <v>14.8</v>
      </c>
      <c r="D10">
        <v>1</v>
      </c>
      <c r="E10" s="1"/>
      <c r="F10" s="22"/>
      <c r="G10" s="22"/>
      <c r="H10" t="s">
        <v>22</v>
      </c>
    </row>
    <row r="11" spans="1:9">
      <c r="A11">
        <v>23330</v>
      </c>
      <c r="B11" t="s">
        <v>39</v>
      </c>
      <c r="C11" s="22">
        <v>0.5</v>
      </c>
      <c r="D11">
        <v>200</v>
      </c>
      <c r="E11" s="1"/>
      <c r="F11" s="22"/>
      <c r="G11" s="22"/>
      <c r="H11" t="s">
        <v>28</v>
      </c>
    </row>
    <row r="12" spans="1:9">
      <c r="A12">
        <v>27601</v>
      </c>
      <c r="B12" t="s">
        <v>16</v>
      </c>
      <c r="C12" s="22">
        <v>195</v>
      </c>
      <c r="D12">
        <v>1</v>
      </c>
      <c r="E12" s="1"/>
      <c r="F12" s="22"/>
      <c r="G12" s="22"/>
      <c r="H12" t="s">
        <v>13</v>
      </c>
      <c r="I12" t="s">
        <v>14</v>
      </c>
    </row>
    <row r="13" spans="1:9">
      <c r="A13">
        <v>28867</v>
      </c>
      <c r="B13" t="s">
        <v>37</v>
      </c>
      <c r="C13" s="22">
        <v>16</v>
      </c>
      <c r="D13">
        <v>1</v>
      </c>
      <c r="E13" s="1"/>
      <c r="F13" s="22"/>
      <c r="G13" s="22"/>
      <c r="H13" t="s">
        <v>10</v>
      </c>
    </row>
    <row r="14" spans="1:9">
      <c r="A14">
        <v>34567</v>
      </c>
      <c r="B14" t="s">
        <v>30</v>
      </c>
      <c r="C14" s="22">
        <v>5.5</v>
      </c>
      <c r="D14">
        <v>2</v>
      </c>
      <c r="E14" s="1"/>
      <c r="F14" s="22"/>
      <c r="G14" s="22"/>
      <c r="H14" t="s">
        <v>28</v>
      </c>
    </row>
    <row r="15" spans="1:9">
      <c r="A15">
        <v>47110</v>
      </c>
      <c r="B15" t="s">
        <v>31</v>
      </c>
      <c r="C15" s="22">
        <v>45</v>
      </c>
      <c r="D15">
        <v>1</v>
      </c>
      <c r="E15" s="1"/>
      <c r="F15" s="22"/>
      <c r="G15" s="22"/>
      <c r="H15" t="s">
        <v>28</v>
      </c>
    </row>
    <row r="16" spans="1:9">
      <c r="A16" s="2">
        <v>50505</v>
      </c>
      <c r="B16" t="s">
        <v>32</v>
      </c>
      <c r="C16" s="22">
        <v>6.4</v>
      </c>
      <c r="D16">
        <v>1</v>
      </c>
      <c r="E16" s="1"/>
      <c r="F16" s="22"/>
      <c r="G16" s="22"/>
      <c r="H16" t="s">
        <v>28</v>
      </c>
    </row>
    <row r="17" spans="1:9">
      <c r="A17">
        <v>55543</v>
      </c>
      <c r="B17" t="s">
        <v>33</v>
      </c>
      <c r="C17" s="22">
        <v>5.5</v>
      </c>
      <c r="D17">
        <v>100</v>
      </c>
      <c r="E17" s="1"/>
      <c r="F17" s="22"/>
      <c r="G17" s="22"/>
      <c r="H17" t="s">
        <v>28</v>
      </c>
      <c r="I17" t="s">
        <v>14</v>
      </c>
    </row>
    <row r="18" spans="1:9">
      <c r="A18">
        <v>56777</v>
      </c>
      <c r="B18" t="s">
        <v>36</v>
      </c>
      <c r="C18" s="22">
        <v>12</v>
      </c>
      <c r="D18">
        <v>200</v>
      </c>
      <c r="E18" s="1"/>
      <c r="F18" s="22"/>
      <c r="G18" s="22"/>
      <c r="H18" t="s">
        <v>13</v>
      </c>
      <c r="I18" t="s">
        <v>14</v>
      </c>
    </row>
    <row r="19" spans="1:9">
      <c r="A19">
        <v>57777</v>
      </c>
      <c r="B19" t="s">
        <v>38</v>
      </c>
      <c r="C19" s="22">
        <v>8</v>
      </c>
      <c r="D19">
        <v>1</v>
      </c>
      <c r="E19" s="1"/>
      <c r="F19" s="22"/>
      <c r="G19" s="22"/>
      <c r="H19" t="s">
        <v>22</v>
      </c>
      <c r="I19" t="s">
        <v>14</v>
      </c>
    </row>
    <row r="20" spans="1:9">
      <c r="A20" s="2">
        <v>60607</v>
      </c>
      <c r="B20" t="s">
        <v>17</v>
      </c>
      <c r="C20" s="22">
        <v>10</v>
      </c>
      <c r="D20">
        <v>1</v>
      </c>
      <c r="E20" s="1"/>
      <c r="F20" s="22"/>
      <c r="G20" s="22"/>
      <c r="H20" t="s">
        <v>13</v>
      </c>
    </row>
    <row r="21" spans="1:9">
      <c r="A21">
        <v>69690</v>
      </c>
      <c r="B21" t="s">
        <v>18</v>
      </c>
      <c r="C21" s="22">
        <v>0.9</v>
      </c>
      <c r="D21">
        <v>10</v>
      </c>
      <c r="E21" s="1"/>
      <c r="F21" s="22"/>
      <c r="G21" s="22"/>
      <c r="H21" t="s">
        <v>13</v>
      </c>
      <c r="I21" t="s">
        <v>14</v>
      </c>
    </row>
    <row r="22" spans="1:9">
      <c r="A22" s="2">
        <v>70000</v>
      </c>
      <c r="B22" t="s">
        <v>23</v>
      </c>
      <c r="C22" s="22">
        <v>6.9</v>
      </c>
      <c r="D22">
        <v>1</v>
      </c>
      <c r="E22" s="1"/>
      <c r="F22" s="22"/>
      <c r="G22" s="22"/>
      <c r="H22" t="s">
        <v>22</v>
      </c>
      <c r="I22" t="s">
        <v>14</v>
      </c>
    </row>
    <row r="23" spans="1:9">
      <c r="A23" s="2">
        <v>74374</v>
      </c>
      <c r="B23" t="s">
        <v>19</v>
      </c>
      <c r="C23" s="22">
        <v>0.08</v>
      </c>
      <c r="D23">
        <v>1000</v>
      </c>
      <c r="E23" s="1"/>
      <c r="F23" s="22"/>
      <c r="G23" s="22"/>
      <c r="H23" t="s">
        <v>13</v>
      </c>
    </row>
    <row r="24" spans="1:9">
      <c r="A24">
        <v>74420</v>
      </c>
      <c r="B24" t="s">
        <v>24</v>
      </c>
      <c r="C24" s="22">
        <v>2.9</v>
      </c>
      <c r="D24">
        <v>5</v>
      </c>
      <c r="E24" s="1"/>
      <c r="F24" s="22"/>
      <c r="G24" s="22"/>
      <c r="H24" t="s">
        <v>22</v>
      </c>
      <c r="I24" t="s">
        <v>14</v>
      </c>
    </row>
    <row r="25" spans="1:9">
      <c r="A25" s="2">
        <v>77546</v>
      </c>
      <c r="B25" t="s">
        <v>20</v>
      </c>
      <c r="C25" s="22">
        <v>42</v>
      </c>
      <c r="D25">
        <v>1</v>
      </c>
      <c r="E25" s="1"/>
      <c r="F25" s="22"/>
      <c r="G25" s="22"/>
      <c r="H25" t="s">
        <v>13</v>
      </c>
    </row>
    <row r="26" spans="1:9">
      <c r="A26" s="2">
        <v>77777</v>
      </c>
      <c r="B26" t="s">
        <v>9</v>
      </c>
      <c r="C26" s="22">
        <v>0.09</v>
      </c>
      <c r="D26">
        <v>500</v>
      </c>
      <c r="E26" s="1"/>
      <c r="F26" s="22"/>
      <c r="G26" s="22"/>
      <c r="H26" t="s">
        <v>10</v>
      </c>
    </row>
    <row r="27" spans="1:9">
      <c r="A27">
        <v>77800</v>
      </c>
      <c r="B27" t="s">
        <v>25</v>
      </c>
      <c r="C27" s="22">
        <v>17.5</v>
      </c>
      <c r="D27">
        <v>1</v>
      </c>
      <c r="E27" s="1"/>
      <c r="F27" s="22"/>
      <c r="G27" s="22"/>
      <c r="H27" t="s">
        <v>22</v>
      </c>
    </row>
    <row r="28" spans="1:9">
      <c r="A28">
        <v>78997</v>
      </c>
      <c r="B28" t="s">
        <v>46</v>
      </c>
      <c r="C28" s="22">
        <v>0.25</v>
      </c>
      <c r="D28">
        <v>30</v>
      </c>
      <c r="E28" s="1"/>
      <c r="F28" s="22"/>
      <c r="G28" s="22"/>
      <c r="H28" t="s">
        <v>13</v>
      </c>
    </row>
    <row r="29" spans="1:9">
      <c r="A29" s="2">
        <v>84568</v>
      </c>
      <c r="B29" t="s">
        <v>34</v>
      </c>
      <c r="C29" s="22">
        <v>0.1</v>
      </c>
      <c r="D29">
        <v>500</v>
      </c>
      <c r="E29" s="1"/>
      <c r="F29" s="22"/>
      <c r="G29" s="22"/>
      <c r="H29" t="s">
        <v>28</v>
      </c>
    </row>
    <row r="30" spans="1:9">
      <c r="A30" s="2">
        <v>85858</v>
      </c>
      <c r="B30" t="s">
        <v>35</v>
      </c>
      <c r="C30" s="22">
        <v>2.6</v>
      </c>
      <c r="D30">
        <v>5</v>
      </c>
      <c r="E30" s="1"/>
      <c r="F30" s="22"/>
      <c r="G30" s="22"/>
      <c r="H30" t="s">
        <v>28</v>
      </c>
      <c r="I30" t="s">
        <v>14</v>
      </c>
    </row>
    <row r="31" spans="1:9">
      <c r="A31" s="2">
        <v>96967</v>
      </c>
      <c r="B31" t="s">
        <v>26</v>
      </c>
      <c r="C31" s="22">
        <v>0.04</v>
      </c>
      <c r="D31">
        <v>5000</v>
      </c>
      <c r="E31" s="1"/>
      <c r="F31" s="22"/>
      <c r="G31" s="22"/>
      <c r="H31" t="s">
        <v>22</v>
      </c>
    </row>
    <row r="32" spans="1:9">
      <c r="A32">
        <v>99077</v>
      </c>
      <c r="B32" t="s">
        <v>11</v>
      </c>
      <c r="C32" s="22">
        <v>4.5</v>
      </c>
      <c r="D32">
        <v>100</v>
      </c>
      <c r="E32" s="1"/>
      <c r="F32" s="22"/>
      <c r="G32" s="22"/>
      <c r="H32" t="s">
        <v>10</v>
      </c>
    </row>
    <row r="33" spans="1:2">
      <c r="A33">
        <v>123542</v>
      </c>
      <c r="B33" t="s">
        <v>145</v>
      </c>
    </row>
  </sheetData>
  <dataConsolidate/>
  <phoneticPr fontId="14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workbookViewId="0">
      <selection activeCell="F4" sqref="F4:F9"/>
    </sheetView>
  </sheetViews>
  <sheetFormatPr baseColWidth="10" defaultRowHeight="12.75"/>
  <cols>
    <col min="1" max="1" width="12.7109375" customWidth="1"/>
    <col min="2" max="2" width="14.28515625" customWidth="1"/>
    <col min="4" max="4" width="14.140625" customWidth="1"/>
    <col min="5" max="5" width="21.7109375" customWidth="1"/>
    <col min="6" max="6" width="26.42578125" customWidth="1"/>
  </cols>
  <sheetData>
    <row r="1" spans="1:6" ht="15.75">
      <c r="A1" s="19" t="s">
        <v>135</v>
      </c>
    </row>
    <row r="3" spans="1:6">
      <c r="A3" s="21"/>
      <c r="B3" s="8" t="s">
        <v>132</v>
      </c>
      <c r="C3" s="8" t="s">
        <v>133</v>
      </c>
      <c r="D3" s="8" t="s">
        <v>134</v>
      </c>
      <c r="E3" s="8"/>
      <c r="F3" s="8" t="s">
        <v>135</v>
      </c>
    </row>
    <row r="4" spans="1:6">
      <c r="A4" s="1" t="s">
        <v>136</v>
      </c>
      <c r="B4">
        <v>0</v>
      </c>
      <c r="C4">
        <v>1</v>
      </c>
      <c r="D4">
        <v>0</v>
      </c>
    </row>
    <row r="5" spans="1:6">
      <c r="A5" s="1" t="s">
        <v>130</v>
      </c>
      <c r="B5">
        <v>3</v>
      </c>
      <c r="C5">
        <v>1</v>
      </c>
      <c r="D5">
        <v>0</v>
      </c>
    </row>
    <row r="6" spans="1:6">
      <c r="A6" s="1" t="s">
        <v>137</v>
      </c>
      <c r="B6">
        <v>3</v>
      </c>
      <c r="C6">
        <v>0</v>
      </c>
      <c r="D6">
        <v>2</v>
      </c>
    </row>
    <row r="7" spans="1:6">
      <c r="A7" s="18" t="s">
        <v>138</v>
      </c>
      <c r="B7">
        <v>25</v>
      </c>
      <c r="C7">
        <v>3</v>
      </c>
      <c r="D7">
        <v>1</v>
      </c>
    </row>
    <row r="8" spans="1:6">
      <c r="A8" t="s">
        <v>139</v>
      </c>
      <c r="B8">
        <v>1</v>
      </c>
      <c r="C8">
        <v>16</v>
      </c>
      <c r="D8">
        <v>8</v>
      </c>
    </row>
    <row r="9" spans="1:6">
      <c r="A9" t="s">
        <v>141</v>
      </c>
      <c r="B9">
        <v>0</v>
      </c>
      <c r="C9">
        <v>0</v>
      </c>
      <c r="D9">
        <v>0</v>
      </c>
    </row>
    <row r="12" spans="1:6">
      <c r="B12" t="s">
        <v>203</v>
      </c>
    </row>
  </sheetData>
  <phoneticPr fontId="14" type="noConversion"/>
  <pageMargins left="0.78740157499999996" right="0.78740157499999996" top="0.984251969" bottom="0.984251969" header="0.4921259845" footer="0.4921259845"/>
  <pageSetup paperSize="9" orientation="portrait" horizontalDpi="4294967292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F8"/>
  <sheetViews>
    <sheetView workbookViewId="0"/>
  </sheetViews>
  <sheetFormatPr baseColWidth="10" defaultRowHeight="12.75"/>
  <sheetData>
    <row r="3" spans="1:6">
      <c r="A3" t="s">
        <v>142</v>
      </c>
    </row>
    <row r="5" spans="1:6">
      <c r="A5" t="s">
        <v>143</v>
      </c>
    </row>
    <row r="7" spans="1:6">
      <c r="A7" s="8" t="s">
        <v>144</v>
      </c>
      <c r="B7" s="8">
        <v>1</v>
      </c>
      <c r="C7" s="8">
        <v>2</v>
      </c>
      <c r="D7" s="8">
        <v>3</v>
      </c>
      <c r="E7" s="8">
        <v>4</v>
      </c>
      <c r="F7" s="8">
        <v>5</v>
      </c>
    </row>
    <row r="8" spans="1:6">
      <c r="A8" t="s">
        <v>0</v>
      </c>
      <c r="B8">
        <v>5</v>
      </c>
      <c r="C8">
        <v>6</v>
      </c>
      <c r="D8">
        <v>6</v>
      </c>
      <c r="E8">
        <v>1</v>
      </c>
      <c r="F8">
        <v>0</v>
      </c>
    </row>
  </sheetData>
  <phoneticPr fontId="14" type="noConversion"/>
  <pageMargins left="0.78740157499999996" right="0.78740157499999996" top="0.984251969" bottom="0.984251969" header="0.4921259845" footer="0.4921259845"/>
  <pageSetup paperSize="9" orientation="portrait" horizontalDpi="4294967292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37"/>
  <sheetViews>
    <sheetView workbookViewId="0">
      <selection activeCell="C20" sqref="C20"/>
    </sheetView>
  </sheetViews>
  <sheetFormatPr baseColWidth="10" defaultRowHeight="12.75"/>
  <sheetData>
    <row r="1" spans="1:9" ht="15.75">
      <c r="A1" s="19" t="s">
        <v>192</v>
      </c>
    </row>
    <row r="2" spans="1:9" ht="15.75">
      <c r="A2" s="19"/>
    </row>
    <row r="3" spans="1:9">
      <c r="A3" s="34"/>
      <c r="B3" s="34" t="s">
        <v>193</v>
      </c>
      <c r="C3" s="34"/>
      <c r="D3" s="34"/>
      <c r="E3" s="34"/>
      <c r="F3" s="34"/>
      <c r="G3" s="34"/>
      <c r="H3" s="34"/>
      <c r="I3" s="34"/>
    </row>
    <row r="4" spans="1:9">
      <c r="A4" s="34" t="s">
        <v>194</v>
      </c>
      <c r="B4" s="35">
        <v>0.33333333333333331</v>
      </c>
      <c r="C4" s="35">
        <v>0.41666666666666669</v>
      </c>
      <c r="D4" s="35">
        <v>0.5</v>
      </c>
      <c r="E4" s="35">
        <v>0.58333333333333304</v>
      </c>
      <c r="F4" s="35">
        <v>0.66666666666666596</v>
      </c>
      <c r="G4" s="35">
        <v>0.75</v>
      </c>
      <c r="H4" s="35">
        <v>0.83333333333333304</v>
      </c>
      <c r="I4" s="35">
        <v>1</v>
      </c>
    </row>
    <row r="5" spans="1:9">
      <c r="A5" s="42">
        <v>37226</v>
      </c>
      <c r="B5" s="45">
        <v>1</v>
      </c>
      <c r="C5" s="45">
        <v>2</v>
      </c>
      <c r="D5" s="45">
        <v>3</v>
      </c>
      <c r="E5" s="45">
        <v>5</v>
      </c>
      <c r="F5" s="45">
        <v>5</v>
      </c>
      <c r="G5" s="45">
        <v>4</v>
      </c>
      <c r="H5" s="45">
        <v>4</v>
      </c>
      <c r="I5" s="45">
        <v>1</v>
      </c>
    </row>
    <row r="6" spans="1:9">
      <c r="A6" s="42">
        <v>37227</v>
      </c>
      <c r="B6" s="45">
        <v>-3</v>
      </c>
      <c r="C6" s="45">
        <v>0</v>
      </c>
      <c r="D6" s="45">
        <v>0</v>
      </c>
      <c r="E6" s="45">
        <v>2</v>
      </c>
      <c r="F6" s="45">
        <v>1</v>
      </c>
      <c r="G6" s="45">
        <v>1</v>
      </c>
      <c r="H6" s="45">
        <v>0</v>
      </c>
      <c r="I6" s="45">
        <v>0</v>
      </c>
    </row>
    <row r="7" spans="1:9">
      <c r="A7" s="42">
        <v>37228</v>
      </c>
      <c r="B7" s="45">
        <v>-2</v>
      </c>
      <c r="C7" s="45">
        <v>-1</v>
      </c>
      <c r="D7" s="45">
        <v>0</v>
      </c>
      <c r="E7" s="45">
        <v>6</v>
      </c>
      <c r="F7" s="45">
        <v>7</v>
      </c>
      <c r="G7" s="45">
        <v>5</v>
      </c>
      <c r="H7" s="45">
        <v>5</v>
      </c>
      <c r="I7" s="45">
        <v>5</v>
      </c>
    </row>
    <row r="8" spans="1:9">
      <c r="A8" s="42">
        <v>37229</v>
      </c>
      <c r="B8" s="45">
        <v>5</v>
      </c>
      <c r="C8" s="45">
        <v>7</v>
      </c>
      <c r="D8" s="45">
        <v>7</v>
      </c>
      <c r="E8" s="45">
        <v>8</v>
      </c>
      <c r="F8" s="45">
        <v>6</v>
      </c>
      <c r="G8" s="45">
        <v>6</v>
      </c>
      <c r="H8" s="45">
        <v>5</v>
      </c>
      <c r="I8" s="45">
        <v>4</v>
      </c>
    </row>
    <row r="9" spans="1:9">
      <c r="A9" s="42">
        <v>37230</v>
      </c>
      <c r="B9" s="45">
        <v>5</v>
      </c>
      <c r="C9" s="45">
        <v>6</v>
      </c>
      <c r="D9" s="45">
        <v>6</v>
      </c>
      <c r="E9" s="45">
        <v>6</v>
      </c>
      <c r="F9" s="45">
        <v>6</v>
      </c>
      <c r="G9" s="45">
        <v>6</v>
      </c>
      <c r="H9" s="45">
        <v>4</v>
      </c>
      <c r="I9" s="45">
        <v>4</v>
      </c>
    </row>
    <row r="37" spans="1:1">
      <c r="A37" s="30"/>
    </row>
  </sheetData>
  <phoneticPr fontId="0" type="noConversion"/>
  <printOptions gridLines="1"/>
  <pageMargins left="0.78740157499999996" right="0.78740157499999996" top="0.984251969" bottom="0.984251969" header="0.4921259845" footer="0.4921259845"/>
  <pageSetup paperSize="9" scale="76" orientation="portrait" horizontalDpi="4294967292" verticalDpi="4294967295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G37"/>
  <sheetViews>
    <sheetView workbookViewId="0">
      <selection activeCell="O27" sqref="O27"/>
    </sheetView>
  </sheetViews>
  <sheetFormatPr baseColWidth="10" defaultRowHeight="12.75"/>
  <cols>
    <col min="2" max="7" width="11.5703125" bestFit="1" customWidth="1"/>
  </cols>
  <sheetData>
    <row r="2" spans="1:7" ht="15.75">
      <c r="A2" s="19" t="s">
        <v>166</v>
      </c>
    </row>
    <row r="6" spans="1:7">
      <c r="A6" t="s">
        <v>167</v>
      </c>
    </row>
    <row r="9" spans="1:7" ht="15.75">
      <c r="A9" s="7" t="s">
        <v>176</v>
      </c>
      <c r="B9">
        <v>1.7239999999999998E-2</v>
      </c>
      <c r="C9" s="7" t="s">
        <v>168</v>
      </c>
      <c r="D9" t="s">
        <v>169</v>
      </c>
    </row>
    <row r="10" spans="1:7">
      <c r="B10" t="s">
        <v>170</v>
      </c>
    </row>
    <row r="13" spans="1:7" s="8" customFormat="1">
      <c r="A13" s="8" t="s">
        <v>171</v>
      </c>
      <c r="B13" s="31">
        <v>1.5</v>
      </c>
      <c r="C13" s="32">
        <v>2.2000000000000002</v>
      </c>
      <c r="D13" s="32">
        <v>4</v>
      </c>
      <c r="E13" s="32">
        <v>6</v>
      </c>
      <c r="F13" s="32">
        <v>10</v>
      </c>
    </row>
    <row r="14" spans="1:7">
      <c r="A14" s="33">
        <v>1</v>
      </c>
      <c r="B14" s="44">
        <f t="shared" ref="B14:F18" si="0">$B$9*$A14/B$13</f>
        <v>1.1493333333333333E-2</v>
      </c>
      <c r="C14" s="44">
        <f t="shared" si="0"/>
        <v>7.8363636363636344E-3</v>
      </c>
      <c r="D14" s="44">
        <f t="shared" si="0"/>
        <v>4.3099999999999996E-3</v>
      </c>
      <c r="E14" s="44">
        <f t="shared" si="0"/>
        <v>2.8733333333333332E-3</v>
      </c>
      <c r="F14" s="44">
        <f t="shared" si="0"/>
        <v>1.7239999999999998E-3</v>
      </c>
      <c r="G14" s="26"/>
    </row>
    <row r="15" spans="1:7">
      <c r="A15" s="33">
        <v>5</v>
      </c>
      <c r="B15" s="44">
        <f t="shared" si="0"/>
        <v>5.7466666666666666E-2</v>
      </c>
      <c r="C15" s="44">
        <f t="shared" si="0"/>
        <v>3.9181818181818179E-2</v>
      </c>
      <c r="D15" s="44">
        <f t="shared" si="0"/>
        <v>2.155E-2</v>
      </c>
      <c r="E15" s="44">
        <f t="shared" si="0"/>
        <v>1.4366666666666666E-2</v>
      </c>
      <c r="F15" s="44">
        <f t="shared" si="0"/>
        <v>8.6199999999999992E-3</v>
      </c>
      <c r="G15" s="26"/>
    </row>
    <row r="16" spans="1:7">
      <c r="A16" s="33">
        <v>10</v>
      </c>
      <c r="B16" s="44">
        <f t="shared" si="0"/>
        <v>0.11493333333333333</v>
      </c>
      <c r="C16" s="44">
        <f t="shared" si="0"/>
        <v>7.8363636363636358E-2</v>
      </c>
      <c r="D16" s="44">
        <f t="shared" si="0"/>
        <v>4.3099999999999999E-2</v>
      </c>
      <c r="E16" s="44">
        <f t="shared" si="0"/>
        <v>2.8733333333333333E-2</v>
      </c>
      <c r="F16" s="44">
        <f t="shared" si="0"/>
        <v>1.7239999999999998E-2</v>
      </c>
      <c r="G16" s="26"/>
    </row>
    <row r="17" spans="1:7">
      <c r="A17" s="33">
        <v>20</v>
      </c>
      <c r="B17" s="44">
        <f t="shared" si="0"/>
        <v>0.22986666666666666</v>
      </c>
      <c r="C17" s="44">
        <f t="shared" si="0"/>
        <v>0.15672727272727272</v>
      </c>
      <c r="D17" s="44">
        <f t="shared" si="0"/>
        <v>8.6199999999999999E-2</v>
      </c>
      <c r="E17" s="44">
        <f t="shared" si="0"/>
        <v>5.7466666666666666E-2</v>
      </c>
      <c r="F17" s="44">
        <f t="shared" si="0"/>
        <v>3.4479999999999997E-2</v>
      </c>
      <c r="G17" s="26"/>
    </row>
    <row r="18" spans="1:7">
      <c r="A18" s="33">
        <v>40</v>
      </c>
      <c r="B18" s="44">
        <f t="shared" si="0"/>
        <v>0.45973333333333333</v>
      </c>
      <c r="C18" s="44">
        <f t="shared" si="0"/>
        <v>0.31345454545454543</v>
      </c>
      <c r="D18" s="44">
        <f t="shared" si="0"/>
        <v>0.1724</v>
      </c>
      <c r="E18" s="44">
        <f t="shared" si="0"/>
        <v>0.11493333333333333</v>
      </c>
      <c r="F18" s="44">
        <f t="shared" si="0"/>
        <v>6.8959999999999994E-2</v>
      </c>
      <c r="G18" s="26"/>
    </row>
    <row r="22" spans="1:7" ht="15.75">
      <c r="A22" s="19"/>
    </row>
    <row r="26" spans="1:7">
      <c r="B26" s="7"/>
    </row>
    <row r="27" spans="1:7">
      <c r="B27" s="7" t="s">
        <v>172</v>
      </c>
      <c r="C27">
        <v>3.9300000000000003E-3</v>
      </c>
      <c r="D27" t="s">
        <v>173</v>
      </c>
    </row>
    <row r="28" spans="1:7">
      <c r="B28" s="7" t="s">
        <v>174</v>
      </c>
      <c r="C28">
        <v>10</v>
      </c>
      <c r="D28" t="s">
        <v>175</v>
      </c>
    </row>
    <row r="31" spans="1:7">
      <c r="A31" t="s">
        <v>171</v>
      </c>
      <c r="B31">
        <v>1.5</v>
      </c>
      <c r="C31">
        <v>2.2000000000000002</v>
      </c>
      <c r="D31">
        <v>4</v>
      </c>
      <c r="E31">
        <v>6</v>
      </c>
      <c r="F31">
        <v>10</v>
      </c>
    </row>
    <row r="32" spans="1:7">
      <c r="A32">
        <v>1</v>
      </c>
      <c r="B32" s="27"/>
      <c r="C32" s="27"/>
      <c r="D32" s="27"/>
      <c r="E32" s="27"/>
      <c r="F32" s="27"/>
      <c r="G32" s="27"/>
    </row>
    <row r="33" spans="1:7">
      <c r="A33">
        <v>5</v>
      </c>
      <c r="B33" s="27"/>
      <c r="C33" s="27"/>
      <c r="D33" s="27"/>
      <c r="E33" s="27"/>
      <c r="F33" s="27"/>
      <c r="G33" s="27"/>
    </row>
    <row r="34" spans="1:7">
      <c r="A34">
        <v>10</v>
      </c>
      <c r="B34" s="27"/>
      <c r="C34" s="27"/>
      <c r="D34" s="27"/>
      <c r="E34" s="27"/>
      <c r="F34" s="27"/>
      <c r="G34" s="27"/>
    </row>
    <row r="35" spans="1:7">
      <c r="A35">
        <v>20</v>
      </c>
      <c r="B35" s="27"/>
      <c r="C35" s="27"/>
      <c r="D35" s="27"/>
      <c r="E35" s="27"/>
      <c r="F35" s="27"/>
      <c r="G35" s="27"/>
    </row>
    <row r="36" spans="1:7">
      <c r="A36">
        <v>30</v>
      </c>
      <c r="B36" s="27"/>
      <c r="C36" s="27"/>
      <c r="D36" s="27"/>
      <c r="E36" s="27"/>
      <c r="F36" s="27"/>
      <c r="G36" s="27"/>
    </row>
    <row r="37" spans="1:7">
      <c r="A37">
        <v>40</v>
      </c>
      <c r="B37" s="27"/>
      <c r="C37" s="27"/>
      <c r="D37" s="27"/>
      <c r="E37" s="27"/>
      <c r="F37" s="27"/>
      <c r="G37" s="27"/>
    </row>
  </sheetData>
  <phoneticPr fontId="0" type="noConversion"/>
  <printOptions headings="1" gridLines="1"/>
  <pageMargins left="0.78740157499999996" right="0.78740157499999996" top="0.42" bottom="0.39" header="0.4921259845" footer="0.4921259845"/>
  <pageSetup paperSize="9" scale="6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9217" r:id="rId4">
          <objectPr defaultSize="0" autoPict="0" r:id="rId5">
            <anchor moveWithCells="1">
              <from>
                <xdr:col>1</xdr:col>
                <xdr:colOff>485775</xdr:colOff>
                <xdr:row>3</xdr:row>
                <xdr:rowOff>152400</xdr:rowOff>
              </from>
              <to>
                <xdr:col>2</xdr:col>
                <xdr:colOff>714375</xdr:colOff>
                <xdr:row>6</xdr:row>
                <xdr:rowOff>104775</xdr:rowOff>
              </to>
            </anchor>
          </objectPr>
        </oleObject>
      </mc:Choice>
      <mc:Fallback>
        <oleObject progId="Equation.3" shapeId="9217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workbookViewId="0">
      <selection activeCell="A11" sqref="A11"/>
    </sheetView>
  </sheetViews>
  <sheetFormatPr baseColWidth="10" defaultRowHeight="12.75"/>
  <cols>
    <col min="1" max="1" width="21.42578125" customWidth="1"/>
  </cols>
  <sheetData>
    <row r="1" spans="1:4">
      <c r="B1" s="38" t="s">
        <v>234</v>
      </c>
      <c r="C1" s="38" t="s">
        <v>49</v>
      </c>
      <c r="D1" s="38" t="s">
        <v>50</v>
      </c>
    </row>
    <row r="2" spans="1:4">
      <c r="A2" s="38" t="s">
        <v>229</v>
      </c>
      <c r="B2" s="38"/>
      <c r="C2" s="38"/>
      <c r="D2" s="38"/>
    </row>
    <row r="3" spans="1:4">
      <c r="A3" s="38" t="s">
        <v>230</v>
      </c>
      <c r="B3" s="38"/>
      <c r="C3" s="38"/>
      <c r="D3" s="38"/>
    </row>
    <row r="4" spans="1:4">
      <c r="A4" s="38" t="s">
        <v>231</v>
      </c>
      <c r="B4" s="38"/>
      <c r="C4" s="38"/>
      <c r="D4" s="38"/>
    </row>
    <row r="5" spans="1:4">
      <c r="A5" s="38" t="s">
        <v>232</v>
      </c>
      <c r="B5" s="38"/>
      <c r="C5" s="38"/>
      <c r="D5" s="38"/>
    </row>
    <row r="6" spans="1:4">
      <c r="A6" s="38" t="s">
        <v>233</v>
      </c>
      <c r="B6" s="38"/>
      <c r="C6" s="38"/>
      <c r="D6" s="38"/>
    </row>
    <row r="7" spans="1:4">
      <c r="A7" s="38" t="s">
        <v>235</v>
      </c>
    </row>
    <row r="8" spans="1:4">
      <c r="A8" s="43" t="s">
        <v>249</v>
      </c>
    </row>
    <row r="9" spans="1:4">
      <c r="A9" s="43" t="s">
        <v>250</v>
      </c>
    </row>
    <row r="10" spans="1:4">
      <c r="A10" s="43" t="s">
        <v>251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7" sqref="D7"/>
    </sheetView>
  </sheetViews>
  <sheetFormatPr baseColWidth="10" defaultRowHeight="12.75"/>
  <cols>
    <col min="1" max="1" width="14.42578125" bestFit="1" customWidth="1"/>
    <col min="2" max="2" width="8.140625" customWidth="1"/>
    <col min="3" max="3" width="16.140625" customWidth="1"/>
    <col min="4" max="4" width="13.7109375" customWidth="1"/>
    <col min="5" max="5" width="11.5703125" customWidth="1"/>
    <col min="6" max="6" width="10.140625" customWidth="1"/>
  </cols>
  <sheetData>
    <row r="1" spans="1:6" ht="15.75">
      <c r="A1" s="19" t="s">
        <v>177</v>
      </c>
    </row>
    <row r="4" spans="1:6">
      <c r="D4" t="s">
        <v>178</v>
      </c>
      <c r="F4" s="28">
        <v>0.19</v>
      </c>
    </row>
    <row r="5" spans="1:6">
      <c r="A5" t="s">
        <v>179</v>
      </c>
    </row>
    <row r="6" spans="1:6">
      <c r="A6" t="s">
        <v>7</v>
      </c>
      <c r="B6" t="s">
        <v>180</v>
      </c>
      <c r="C6" t="s">
        <v>181</v>
      </c>
      <c r="D6" t="s">
        <v>1</v>
      </c>
      <c r="E6" t="s">
        <v>182</v>
      </c>
      <c r="F6" t="s">
        <v>183</v>
      </c>
    </row>
    <row r="7" spans="1:6">
      <c r="A7" t="s">
        <v>184</v>
      </c>
      <c r="B7">
        <v>4</v>
      </c>
      <c r="C7" s="29">
        <v>1.2</v>
      </c>
    </row>
    <row r="8" spans="1:6">
      <c r="A8" t="s">
        <v>18</v>
      </c>
      <c r="B8">
        <v>3</v>
      </c>
      <c r="C8" s="29">
        <v>2.2999999999999998</v>
      </c>
    </row>
    <row r="9" spans="1:6">
      <c r="A9" t="s">
        <v>145</v>
      </c>
      <c r="B9">
        <v>1</v>
      </c>
      <c r="C9" s="29">
        <v>5.5</v>
      </c>
    </row>
    <row r="10" spans="1:6">
      <c r="A10" t="s">
        <v>185</v>
      </c>
      <c r="B10">
        <v>5</v>
      </c>
      <c r="C10" s="29">
        <v>0.2</v>
      </c>
    </row>
    <row r="11" spans="1:6">
      <c r="A11" t="s">
        <v>186</v>
      </c>
      <c r="B11">
        <v>1</v>
      </c>
      <c r="C11" s="29">
        <v>3.7</v>
      </c>
    </row>
    <row r="12" spans="1:6">
      <c r="A12" t="s">
        <v>187</v>
      </c>
      <c r="B12">
        <v>14</v>
      </c>
      <c r="C12" s="29">
        <v>0.9</v>
      </c>
    </row>
    <row r="13" spans="1:6">
      <c r="A13" t="s">
        <v>188</v>
      </c>
      <c r="B13">
        <v>6</v>
      </c>
      <c r="C13" s="29">
        <v>0.3</v>
      </c>
    </row>
    <row r="14" spans="1:6">
      <c r="A14" t="s">
        <v>189</v>
      </c>
      <c r="B14">
        <v>7</v>
      </c>
      <c r="C14" s="29">
        <v>5.8</v>
      </c>
    </row>
    <row r="15" spans="1:6">
      <c r="A15" t="s">
        <v>190</v>
      </c>
      <c r="B15">
        <v>2</v>
      </c>
      <c r="C15" s="29">
        <v>2</v>
      </c>
    </row>
    <row r="16" spans="1:6">
      <c r="A16" t="s">
        <v>191</v>
      </c>
      <c r="B16">
        <v>5</v>
      </c>
      <c r="C16" s="29">
        <v>2.2999999999999998</v>
      </c>
    </row>
  </sheetData>
  <phoneticPr fontId="1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workbookViewId="0">
      <selection activeCell="A13" sqref="A13"/>
    </sheetView>
  </sheetViews>
  <sheetFormatPr baseColWidth="10" defaultRowHeight="12.75"/>
  <cols>
    <col min="3" max="3" width="14" customWidth="1"/>
  </cols>
  <sheetData>
    <row r="1" spans="1:4" ht="15.75">
      <c r="A1" s="19" t="s">
        <v>204</v>
      </c>
    </row>
    <row r="3" spans="1:4">
      <c r="A3" s="8" t="s">
        <v>205</v>
      </c>
      <c r="B3" s="8" t="s">
        <v>49</v>
      </c>
      <c r="C3" s="8" t="s">
        <v>206</v>
      </c>
      <c r="D3" s="8" t="s">
        <v>207</v>
      </c>
    </row>
    <row r="4" spans="1:4">
      <c r="A4" t="s">
        <v>208</v>
      </c>
      <c r="B4" t="s">
        <v>138</v>
      </c>
      <c r="C4" s="5">
        <v>30317</v>
      </c>
    </row>
    <row r="5" spans="1:4">
      <c r="A5" t="s">
        <v>79</v>
      </c>
      <c r="B5" t="s">
        <v>209</v>
      </c>
      <c r="C5" s="5">
        <v>29361</v>
      </c>
    </row>
    <row r="6" spans="1:4">
      <c r="A6" t="s">
        <v>79</v>
      </c>
      <c r="B6" t="s">
        <v>57</v>
      </c>
      <c r="C6" s="5">
        <v>29865</v>
      </c>
    </row>
    <row r="7" spans="1:4">
      <c r="A7" t="s">
        <v>67</v>
      </c>
      <c r="B7" t="s">
        <v>210</v>
      </c>
      <c r="C7" s="5">
        <v>30257</v>
      </c>
    </row>
    <row r="8" spans="1:4">
      <c r="A8" t="s">
        <v>211</v>
      </c>
      <c r="B8" t="s">
        <v>212</v>
      </c>
      <c r="C8" s="5">
        <v>32905</v>
      </c>
    </row>
    <row r="13" spans="1:4">
      <c r="A13" t="s">
        <v>228</v>
      </c>
    </row>
  </sheetData>
  <phoneticPr fontId="1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opLeftCell="A4" workbookViewId="0">
      <selection activeCell="E33" sqref="E33"/>
    </sheetView>
  </sheetViews>
  <sheetFormatPr baseColWidth="10" defaultRowHeight="12.75"/>
  <cols>
    <col min="2" max="2" width="14.28515625" customWidth="1"/>
    <col min="4" max="4" width="16" customWidth="1"/>
    <col min="5" max="5" width="14.85546875" customWidth="1"/>
  </cols>
  <sheetData>
    <row r="1" spans="1:6" ht="15">
      <c r="A1" s="36"/>
      <c r="B1" s="36"/>
      <c r="C1" s="36"/>
      <c r="D1" s="36"/>
      <c r="E1" s="36"/>
      <c r="F1" s="36"/>
    </row>
    <row r="2" spans="1:6" ht="15">
      <c r="A2" s="36" t="s">
        <v>213</v>
      </c>
      <c r="B2" s="36"/>
      <c r="C2" s="36"/>
      <c r="D2" s="36"/>
      <c r="E2" s="36"/>
      <c r="F2" s="36"/>
    </row>
    <row r="3" spans="1:6" ht="15">
      <c r="A3" s="36"/>
      <c r="B3" s="36"/>
      <c r="C3" s="36"/>
      <c r="D3" s="36"/>
      <c r="E3" s="36"/>
      <c r="F3" s="36"/>
    </row>
    <row r="4" spans="1:6" ht="15">
      <c r="A4" s="36"/>
      <c r="B4" s="36"/>
      <c r="C4" s="36"/>
      <c r="D4" s="36"/>
      <c r="E4" s="36"/>
      <c r="F4" s="36"/>
    </row>
    <row r="5" spans="1:6" ht="15">
      <c r="A5" s="36" t="s">
        <v>214</v>
      </c>
      <c r="B5" s="36" t="s">
        <v>222</v>
      </c>
      <c r="C5" s="36" t="s">
        <v>223</v>
      </c>
      <c r="D5" s="36" t="s">
        <v>236</v>
      </c>
      <c r="E5" s="36" t="s">
        <v>237</v>
      </c>
      <c r="F5" s="36"/>
    </row>
    <row r="6" spans="1:6" ht="15">
      <c r="A6" s="36" t="s">
        <v>215</v>
      </c>
      <c r="B6" s="36">
        <v>27</v>
      </c>
      <c r="C6" s="36">
        <v>13</v>
      </c>
      <c r="D6" s="37"/>
      <c r="E6" s="37"/>
      <c r="F6" s="36"/>
    </row>
    <row r="7" spans="1:6" ht="15">
      <c r="A7" s="36" t="s">
        <v>216</v>
      </c>
      <c r="B7" s="36">
        <v>26</v>
      </c>
      <c r="C7" s="36">
        <v>12</v>
      </c>
      <c r="D7" s="37"/>
      <c r="E7" s="37"/>
      <c r="F7" s="36"/>
    </row>
    <row r="8" spans="1:6" ht="15">
      <c r="A8" s="36" t="s">
        <v>217</v>
      </c>
      <c r="B8" s="36">
        <v>25</v>
      </c>
      <c r="C8" s="36">
        <v>15</v>
      </c>
      <c r="D8" s="37"/>
      <c r="E8" s="37"/>
      <c r="F8" s="36"/>
    </row>
    <row r="9" spans="1:6" ht="15">
      <c r="A9" s="36" t="s">
        <v>218</v>
      </c>
      <c r="B9" s="36">
        <v>26</v>
      </c>
      <c r="C9" s="36">
        <v>14</v>
      </c>
      <c r="D9" s="37"/>
      <c r="E9" s="37"/>
      <c r="F9" s="36"/>
    </row>
    <row r="10" spans="1:6" ht="15">
      <c r="A10" s="36" t="s">
        <v>219</v>
      </c>
      <c r="B10" s="36">
        <v>28</v>
      </c>
      <c r="C10" s="36">
        <v>18</v>
      </c>
      <c r="D10" s="37"/>
      <c r="E10" s="37"/>
      <c r="F10" s="36"/>
    </row>
    <row r="11" spans="1:6" ht="15">
      <c r="A11" s="36" t="s">
        <v>220</v>
      </c>
      <c r="B11" s="36">
        <v>24</v>
      </c>
      <c r="C11" s="36">
        <v>12</v>
      </c>
      <c r="D11" s="37"/>
      <c r="E11" s="37"/>
      <c r="F11" s="36"/>
    </row>
    <row r="12" spans="1:6" ht="15">
      <c r="A12" s="36" t="s">
        <v>221</v>
      </c>
      <c r="B12" s="36">
        <v>27</v>
      </c>
      <c r="C12" s="36">
        <v>13</v>
      </c>
      <c r="D12" s="37"/>
      <c r="E12" s="37"/>
      <c r="F12" s="36"/>
    </row>
    <row r="13" spans="1:6" ht="15">
      <c r="A13" s="36"/>
      <c r="B13" s="36">
        <f>SUM(B6:B12)</f>
        <v>183</v>
      </c>
      <c r="C13" s="36">
        <f>SUM(C6:C12)</f>
        <v>97</v>
      </c>
      <c r="D13" s="37"/>
      <c r="E13" s="37"/>
      <c r="F13" s="36"/>
    </row>
    <row r="14" spans="1:6" ht="15">
      <c r="A14" s="36"/>
      <c r="B14" s="36"/>
      <c r="C14" s="37"/>
      <c r="D14" s="36"/>
      <c r="E14" s="36"/>
      <c r="F14" s="36"/>
    </row>
    <row r="15" spans="1:6" ht="15">
      <c r="A15" s="36" t="s">
        <v>224</v>
      </c>
      <c r="B15" s="36"/>
      <c r="C15" s="36"/>
      <c r="D15" s="36"/>
      <c r="E15" s="36"/>
      <c r="F15" s="36"/>
    </row>
    <row r="16" spans="1:6" ht="15">
      <c r="A16" s="36" t="s">
        <v>225</v>
      </c>
      <c r="B16" s="36"/>
      <c r="C16" s="36"/>
      <c r="D16" s="36"/>
      <c r="E16" s="36"/>
      <c r="F16" s="36"/>
    </row>
    <row r="17" spans="1:6" ht="15">
      <c r="A17" s="36" t="s">
        <v>226</v>
      </c>
      <c r="B17" s="36"/>
      <c r="C17" s="36"/>
      <c r="D17" s="36"/>
      <c r="E17" s="36"/>
      <c r="F17" s="36"/>
    </row>
    <row r="18" spans="1:6" ht="15">
      <c r="A18" s="36" t="s">
        <v>227</v>
      </c>
      <c r="B18" s="36"/>
      <c r="C18" s="36"/>
      <c r="D18" s="36"/>
      <c r="E18" s="36"/>
      <c r="F18" s="36"/>
    </row>
  </sheetData>
  <phoneticPr fontId="1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"/>
  <sheetViews>
    <sheetView workbookViewId="0">
      <selection activeCell="A10" sqref="A10"/>
    </sheetView>
  </sheetViews>
  <sheetFormatPr baseColWidth="10" defaultRowHeight="12.75"/>
  <sheetData>
    <row r="1" spans="1:5" ht="15.75">
      <c r="A1" s="19" t="s">
        <v>195</v>
      </c>
    </row>
    <row r="3" spans="1:5">
      <c r="B3" t="s">
        <v>196</v>
      </c>
      <c r="C3" t="s">
        <v>197</v>
      </c>
      <c r="D3" t="s">
        <v>198</v>
      </c>
      <c r="E3" t="s">
        <v>199</v>
      </c>
    </row>
    <row r="4" spans="1:5">
      <c r="A4" t="s">
        <v>200</v>
      </c>
      <c r="B4">
        <v>20.399999999999999</v>
      </c>
      <c r="C4">
        <v>27.4</v>
      </c>
      <c r="D4">
        <v>90</v>
      </c>
      <c r="E4">
        <v>20.399999999999999</v>
      </c>
    </row>
    <row r="5" spans="1:5">
      <c r="A5" t="s">
        <v>201</v>
      </c>
      <c r="B5">
        <v>30.6</v>
      </c>
      <c r="C5">
        <v>38.6</v>
      </c>
      <c r="D5">
        <v>34.6</v>
      </c>
      <c r="E5">
        <v>31.6</v>
      </c>
    </row>
    <row r="6" spans="1:5">
      <c r="A6" t="s">
        <v>202</v>
      </c>
      <c r="B6">
        <v>45.9</v>
      </c>
      <c r="C6">
        <v>46.9</v>
      </c>
      <c r="D6">
        <v>45</v>
      </c>
      <c r="E6">
        <v>43.9</v>
      </c>
    </row>
    <row r="10" spans="1:5">
      <c r="A10" t="s">
        <v>247</v>
      </c>
    </row>
  </sheetData>
  <phoneticPr fontId="1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"/>
  <sheetViews>
    <sheetView workbookViewId="0">
      <selection activeCell="B20" sqref="B20"/>
    </sheetView>
  </sheetViews>
  <sheetFormatPr baseColWidth="10" defaultRowHeight="12.75"/>
  <cols>
    <col min="1" max="1" width="15.140625" customWidth="1"/>
  </cols>
  <sheetData>
    <row r="1" spans="1:6" ht="18">
      <c r="A1" s="20" t="s">
        <v>165</v>
      </c>
    </row>
    <row r="5" spans="1:6">
      <c r="A5" t="s">
        <v>248</v>
      </c>
    </row>
    <row r="7" spans="1:6">
      <c r="A7" t="s">
        <v>162</v>
      </c>
    </row>
    <row r="9" spans="1:6">
      <c r="B9" t="s">
        <v>163</v>
      </c>
    </row>
    <row r="10" spans="1:6" s="25" customFormat="1">
      <c r="A10" s="25" t="s">
        <v>164</v>
      </c>
      <c r="B10" s="25">
        <v>1</v>
      </c>
      <c r="C10" s="25">
        <v>2</v>
      </c>
      <c r="D10" s="25">
        <v>4</v>
      </c>
      <c r="E10" s="25">
        <v>6</v>
      </c>
      <c r="F10" s="25">
        <v>10</v>
      </c>
    </row>
    <row r="11" spans="1:6">
      <c r="A11" s="25">
        <v>1</v>
      </c>
    </row>
    <row r="12" spans="1:6">
      <c r="A12" s="25">
        <v>2</v>
      </c>
    </row>
    <row r="13" spans="1:6">
      <c r="A13" s="25">
        <v>4</v>
      </c>
    </row>
    <row r="14" spans="1:6">
      <c r="A14" s="25">
        <v>6</v>
      </c>
    </row>
    <row r="15" spans="1:6">
      <c r="A15" s="25">
        <v>10</v>
      </c>
    </row>
  </sheetData>
  <phoneticPr fontId="1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3"/>
  <sheetViews>
    <sheetView tabSelected="1" workbookViewId="0">
      <selection activeCell="G15" sqref="G15"/>
    </sheetView>
  </sheetViews>
  <sheetFormatPr baseColWidth="10" defaultRowHeight="12.75"/>
  <cols>
    <col min="1" max="1" width="6.5703125" customWidth="1"/>
  </cols>
  <sheetData>
    <row r="1" spans="1:7">
      <c r="A1" t="s">
        <v>160</v>
      </c>
    </row>
    <row r="3" spans="1:7">
      <c r="A3" t="s">
        <v>40</v>
      </c>
      <c r="D3" t="s">
        <v>41</v>
      </c>
    </row>
    <row r="5" spans="1:7">
      <c r="B5" t="s">
        <v>42</v>
      </c>
    </row>
    <row r="6" spans="1:7">
      <c r="A6" t="s">
        <v>43</v>
      </c>
      <c r="B6" s="9">
        <v>10</v>
      </c>
      <c r="C6" s="9">
        <v>15</v>
      </c>
      <c r="D6" s="9">
        <v>25</v>
      </c>
      <c r="E6" s="9">
        <v>30</v>
      </c>
      <c r="F6" s="9">
        <v>40</v>
      </c>
    </row>
    <row r="7" spans="1:7">
      <c r="A7" s="10">
        <v>10</v>
      </c>
      <c r="B7" s="11"/>
      <c r="C7" s="11"/>
      <c r="D7" s="11"/>
      <c r="E7" s="11"/>
      <c r="F7" s="11"/>
    </row>
    <row r="8" spans="1:7">
      <c r="A8" s="10">
        <v>20</v>
      </c>
      <c r="B8" s="11"/>
      <c r="C8" s="11"/>
      <c r="D8" s="11"/>
      <c r="E8" s="11"/>
      <c r="F8" s="11"/>
    </row>
    <row r="9" spans="1:7">
      <c r="A9" s="10">
        <v>30</v>
      </c>
      <c r="B9" s="11"/>
      <c r="C9" s="11"/>
      <c r="D9" s="11"/>
      <c r="E9" s="11"/>
      <c r="F9" s="11"/>
    </row>
    <row r="10" spans="1:7">
      <c r="A10" s="10">
        <v>40</v>
      </c>
      <c r="B10" s="11"/>
      <c r="C10" s="11"/>
      <c r="D10" s="11"/>
      <c r="E10" s="11"/>
      <c r="F10" s="11"/>
    </row>
    <row r="11" spans="1:7">
      <c r="A11" s="10">
        <v>50</v>
      </c>
      <c r="B11" s="11"/>
      <c r="C11" s="11"/>
      <c r="D11" s="11"/>
      <c r="E11" s="11"/>
      <c r="F11" s="11"/>
    </row>
    <row r="12" spans="1:7">
      <c r="A12" s="10">
        <v>60</v>
      </c>
      <c r="B12" s="11"/>
      <c r="C12" s="11"/>
      <c r="D12" s="11"/>
      <c r="E12" s="11"/>
      <c r="F12" s="11"/>
    </row>
    <row r="13" spans="1:7">
      <c r="B13" s="11"/>
      <c r="C13" s="11"/>
      <c r="D13" s="11"/>
      <c r="E13" s="11"/>
      <c r="F13" s="11"/>
    </row>
    <row r="15" spans="1:7">
      <c r="A15" t="s">
        <v>44</v>
      </c>
      <c r="D15" t="s">
        <v>45</v>
      </c>
      <c r="F15" t="s">
        <v>252</v>
      </c>
      <c r="G15" s="25">
        <v>3.6</v>
      </c>
    </row>
    <row r="17" spans="1:6">
      <c r="A17" t="s">
        <v>43</v>
      </c>
      <c r="B17" s="9">
        <v>10</v>
      </c>
      <c r="C17" s="9">
        <v>15</v>
      </c>
      <c r="D17" s="9">
        <v>25</v>
      </c>
      <c r="E17" s="9">
        <v>30</v>
      </c>
      <c r="F17" s="9">
        <v>40</v>
      </c>
    </row>
    <row r="18" spans="1:6">
      <c r="A18" s="10">
        <v>10</v>
      </c>
      <c r="B18" s="13"/>
      <c r="C18" s="12"/>
      <c r="D18" s="12"/>
      <c r="E18" s="12"/>
      <c r="F18" s="12"/>
    </row>
    <row r="19" spans="1:6">
      <c r="A19" s="10">
        <v>20</v>
      </c>
      <c r="B19" s="12"/>
      <c r="C19" s="12"/>
      <c r="D19" s="12"/>
      <c r="E19" s="12"/>
      <c r="F19" s="12"/>
    </row>
    <row r="20" spans="1:6">
      <c r="A20" s="10">
        <v>30</v>
      </c>
      <c r="B20" s="12"/>
      <c r="C20" s="12"/>
      <c r="D20" s="12"/>
      <c r="E20" s="12"/>
      <c r="F20" s="12"/>
    </row>
    <row r="21" spans="1:6">
      <c r="A21" s="10">
        <v>40</v>
      </c>
      <c r="B21" s="12"/>
      <c r="C21" s="12"/>
      <c r="D21" s="12"/>
      <c r="E21" s="12"/>
      <c r="F21" s="12"/>
    </row>
    <row r="22" spans="1:6">
      <c r="A22" s="10">
        <v>50</v>
      </c>
      <c r="B22" s="12"/>
      <c r="C22" s="12"/>
      <c r="D22" s="12"/>
      <c r="E22" s="12"/>
      <c r="F22" s="12"/>
    </row>
    <row r="23" spans="1:6">
      <c r="A23" s="10">
        <v>60</v>
      </c>
      <c r="B23" s="12"/>
      <c r="C23" s="12"/>
      <c r="D23" s="12"/>
      <c r="E23" s="12"/>
      <c r="F23" s="12"/>
    </row>
  </sheetData>
  <phoneticPr fontId="14" type="noConversion"/>
  <printOptions headings="1"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1"/>
  <sheetViews>
    <sheetView workbookViewId="0">
      <selection activeCell="F33" sqref="F33"/>
    </sheetView>
  </sheetViews>
  <sheetFormatPr baseColWidth="10" defaultRowHeight="14.25"/>
  <cols>
    <col min="1" max="1" width="17.28515625" style="40" customWidth="1"/>
    <col min="2" max="16384" width="11.42578125" style="40"/>
  </cols>
  <sheetData>
    <row r="1" spans="1:7" ht="18">
      <c r="A1" s="41" t="s">
        <v>239</v>
      </c>
    </row>
    <row r="4" spans="1:7" ht="18.75">
      <c r="A4" s="40" t="s">
        <v>240</v>
      </c>
      <c r="B4" s="40" t="s">
        <v>241</v>
      </c>
    </row>
    <row r="6" spans="1:7" ht="18.75">
      <c r="A6" s="40" t="s">
        <v>242</v>
      </c>
      <c r="B6" s="40">
        <v>2.4000000000000001E-5</v>
      </c>
    </row>
    <row r="10" spans="1:7">
      <c r="A10" s="40" t="s">
        <v>243</v>
      </c>
    </row>
    <row r="12" spans="1:7" ht="15">
      <c r="A12" s="40" t="s">
        <v>244</v>
      </c>
    </row>
    <row r="14" spans="1:7" ht="18.75">
      <c r="B14" s="40" t="s">
        <v>245</v>
      </c>
    </row>
    <row r="15" spans="1:7" ht="15">
      <c r="A15" s="46" t="s">
        <v>246</v>
      </c>
      <c r="B15" s="47">
        <v>10</v>
      </c>
      <c r="C15" s="47">
        <v>25</v>
      </c>
      <c r="D15" s="47">
        <v>50</v>
      </c>
      <c r="E15" s="47">
        <v>100</v>
      </c>
      <c r="F15" s="47">
        <v>150</v>
      </c>
      <c r="G15" s="47">
        <v>250</v>
      </c>
    </row>
    <row r="16" spans="1:7">
      <c r="A16" s="47">
        <v>5</v>
      </c>
      <c r="B16" s="48"/>
      <c r="C16" s="48"/>
      <c r="D16" s="48"/>
      <c r="E16" s="48"/>
      <c r="F16" s="48"/>
      <c r="G16" s="48"/>
    </row>
    <row r="17" spans="1:7">
      <c r="A17" s="47">
        <v>10</v>
      </c>
      <c r="B17" s="48"/>
      <c r="C17" s="48"/>
      <c r="D17" s="48"/>
      <c r="E17" s="48"/>
      <c r="F17" s="48"/>
      <c r="G17" s="48"/>
    </row>
    <row r="18" spans="1:7">
      <c r="A18" s="47">
        <v>15</v>
      </c>
      <c r="B18" s="48"/>
      <c r="C18" s="48"/>
      <c r="D18" s="48"/>
      <c r="E18" s="48"/>
      <c r="F18" s="48"/>
      <c r="G18" s="48"/>
    </row>
    <row r="19" spans="1:7">
      <c r="A19" s="47">
        <v>20</v>
      </c>
      <c r="B19" s="48"/>
      <c r="C19" s="48"/>
      <c r="D19" s="48"/>
      <c r="E19" s="48"/>
      <c r="F19" s="48"/>
      <c r="G19" s="48"/>
    </row>
    <row r="20" spans="1:7">
      <c r="A20" s="47">
        <v>30</v>
      </c>
      <c r="B20" s="48"/>
      <c r="C20" s="48"/>
      <c r="D20" s="48"/>
      <c r="E20" s="48"/>
      <c r="F20" s="48"/>
      <c r="G20" s="48"/>
    </row>
    <row r="21" spans="1:7">
      <c r="A21" s="47">
        <v>40</v>
      </c>
      <c r="B21" s="48"/>
      <c r="C21" s="48"/>
      <c r="D21" s="48"/>
      <c r="E21" s="48"/>
      <c r="F21" s="48"/>
      <c r="G21" s="48"/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</vt:i4>
      </vt:variant>
    </vt:vector>
  </HeadingPairs>
  <TitlesOfParts>
    <vt:vector size="17" baseType="lpstr">
      <vt:lpstr>Namen zusammen</vt:lpstr>
      <vt:lpstr>Mehrwertsteuer</vt:lpstr>
      <vt:lpstr>Alter</vt:lpstr>
      <vt:lpstr>Statistik</vt:lpstr>
      <vt:lpstr>Umsätze</vt:lpstr>
      <vt:lpstr>Widerstand</vt:lpstr>
      <vt:lpstr>Geschwindigkeit</vt:lpstr>
      <vt:lpstr>AusdehnungWärmeu</vt:lpstr>
      <vt:lpstr>Gasgleichung</vt:lpstr>
      <vt:lpstr>Diagrammvergleich</vt:lpstr>
      <vt:lpstr>Adressliste</vt:lpstr>
      <vt:lpstr>Warenliste</vt:lpstr>
      <vt:lpstr>Lebenserwartung</vt:lpstr>
      <vt:lpstr>Notenspiegel</vt:lpstr>
      <vt:lpstr>Temperaturverlauf</vt:lpstr>
      <vt:lpstr>Gegenüberstellung Diagrammform</vt:lpstr>
      <vt:lpstr>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Boehrer</dc:creator>
  <cp:lastModifiedBy>Böhrer, Roswitha</cp:lastModifiedBy>
  <cp:lastPrinted>2004-01-23T14:44:28Z</cp:lastPrinted>
  <dcterms:created xsi:type="dcterms:W3CDTF">1999-01-14T11:07:31Z</dcterms:created>
  <dcterms:modified xsi:type="dcterms:W3CDTF">2025-11-13T10:15:08Z</dcterms:modified>
</cp:coreProperties>
</file>